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5.xml.rels" ContentType="application/vnd.openxmlformats-package.relationships+xml"/>
  <Override PartName="/xl/worksheets/_rels/sheet9.xml.rels" ContentType="application/vnd.openxmlformats-package.relationships+xml"/>
  <Override PartName="/xl/worksheets/_rels/sheet3.xml.rels" ContentType="application/vnd.openxmlformats-package.relationships+xml"/>
  <Override PartName="/xl/worksheets/_rels/sheet12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13.xml.rels" ContentType="application/vnd.openxmlformats-package.relationships+xml"/>
  <Override PartName="/xl/worksheets/_rels/sheet8.xml.rels" ContentType="application/vnd.openxmlformats-package.relationships+xml"/>
  <Override PartName="/xl/worksheets/_rels/sheet14.xml.rels" ContentType="application/vnd.openxmlformats-package.relationships+xml"/>
  <Override PartName="/xl/worksheets/_rels/sheet5.xml.rels" ContentType="application/vnd.openxmlformats-package.relationships+xml"/>
  <Override PartName="/xl/worksheets/_rels/sheet11.xml.rels" ContentType="application/vnd.openxmlformats-package.relationships+xml"/>
  <Override PartName="/xl/worksheets/_rels/sheet10.xml.rels" ContentType="application/vnd.openxmlformats-package.relationship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8.xml" ContentType="application/vnd.openxmlformats-officedocument.drawing+xml"/>
  <Override PartName="/xl/drawings/drawing12.xml" ContentType="application/vnd.openxmlformats-officedocument.drawing+xml"/>
  <Override PartName="/xl/drawings/drawing9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şla" sheetId="1" state="visible" r:id="rId3"/>
    <sheet name="Not Takibi" sheetId="2" state="visible" r:id="rId4"/>
    <sheet name="Konu Kontrol" sheetId="3" state="visible" r:id="rId5"/>
    <sheet name="Önemli Tarihler" sheetId="4" state="visible" r:id="rId6"/>
    <sheet name="Maths" sheetId="5" state="visible" r:id="rId7"/>
    <sheet name="English Lang" sheetId="6" state="visible" r:id="rId8"/>
    <sheet name="English Lit" sheetId="7" state="visible" r:id="rId9"/>
    <sheet name="Biology" sheetId="8" state="visible" r:id="rId10"/>
    <sheet name="Chemistry" sheetId="9" state="visible" r:id="rId11"/>
    <sheet name="Physics" sheetId="10" state="visible" r:id="rId12"/>
    <sheet name="Combined Science" sheetId="11" state="visible" r:id="rId13"/>
    <sheet name="History" sheetId="12" state="visible" r:id="rId14"/>
    <sheet name="Spanish" sheetId="13" state="visible" r:id="rId15"/>
    <sheet name="DT" sheetId="14" state="visible" r:id="rId16"/>
    <sheet name="Drama" sheetId="15" state="visible" r:id="rId17"/>
  </sheets>
  <definedNames>
    <definedName function="false" hidden="true" localSheetId="7" name="_xlnm._FilterDatabase" vbProcedure="false">Biology!$A$5:$N$59</definedName>
    <definedName function="false" hidden="true" localSheetId="8" name="_xlnm._FilterDatabase" vbProcedure="false">Chemistry!$A$5:$N$59</definedName>
    <definedName function="false" hidden="true" localSheetId="10" name="_xlnm._FilterDatabase" vbProcedure="false">'Combined Science'!$A$5:$N$167</definedName>
    <definedName function="false" hidden="true" localSheetId="14" name="_xlnm._FilterDatabase" vbProcedure="false">Drama!$A$5:$N$32</definedName>
    <definedName function="false" hidden="true" localSheetId="13" name="_xlnm._FilterDatabase" vbProcedure="false">DT!$A$5:$N$29</definedName>
    <definedName function="false" hidden="true" localSheetId="5" name="_xlnm._FilterDatabase" vbProcedure="false">'English Lang'!$A$5:$N$73</definedName>
    <definedName function="false" hidden="true" localSheetId="6" name="_xlnm._FilterDatabase" vbProcedure="false">'English Lit'!$A$5:$N$65</definedName>
    <definedName function="false" hidden="true" localSheetId="11" name="_xlnm._FilterDatabase" vbProcedure="false">History!$A$5:$N$50</definedName>
    <definedName function="false" hidden="true" localSheetId="2" name="_xlnm._FilterDatabase" vbProcedure="false">'Konu Kontrol'!$A$4:$G$118</definedName>
    <definedName function="false" hidden="true" localSheetId="4" name="_xlnm._FilterDatabase" vbProcedure="false">Maths!$A$5:$N$158</definedName>
    <definedName function="false" hidden="true" localSheetId="9" name="_xlnm._FilterDatabase" vbProcedure="false">Physics!$A$5:$N$59</definedName>
    <definedName function="false" hidden="true" localSheetId="12" name="_xlnm._FilterDatabase" vbProcedure="false">Spanish!$A$5:$N$65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<sst xmlns="http://schemas.openxmlformats.org/spreadsheetml/2006/main" count="3926" uniqueCount="337">
  <si>
    <t xml:space="preserve">Year 11 GCSE Takip Dosyası</t>
  </si>
  <si>
    <t xml:space="preserve">UKER · UK Eğitim Rehberi  —  önce bu sayfadaki sarı hücreleri doldurun</t>
  </si>
  <si>
    <t xml:space="preserve">1) Ayarlar: her ders için okulun sınav kurulunu, seviyeyi (tier) ve hedef notu seçin. Almadığınız dersleri "Almıyor" yapın.</t>
  </si>
  <si>
    <t xml:space="preserve">Ders</t>
  </si>
  <si>
    <t xml:space="preserve">Sınav kurulu (board)</t>
  </si>
  <si>
    <t xml:space="preserve">Tier</t>
  </si>
  <si>
    <t xml:space="preserve">Hedef not (1–9)</t>
  </si>
  <si>
    <t xml:space="preserve">Çözülen past paper</t>
  </si>
  <si>
    <t xml:space="preserve">Toplam past paper</t>
  </si>
  <si>
    <t xml:space="preserve">İlerleme</t>
  </si>
  <si>
    <t xml:space="preserve">Ortalama puan %</t>
  </si>
  <si>
    <t xml:space="preserve">Maths</t>
  </si>
  <si>
    <t xml:space="preserve">AQA (8300)</t>
  </si>
  <si>
    <t xml:space="preserve">Higher</t>
  </si>
  <si>
    <t xml:space="preserve">English Lang</t>
  </si>
  <si>
    <t xml:space="preserve">AQA (8700)</t>
  </si>
  <si>
    <t xml:space="preserve">-</t>
  </si>
  <si>
    <t xml:space="preserve">English Lit</t>
  </si>
  <si>
    <t xml:space="preserve">AQA (8702)</t>
  </si>
  <si>
    <t xml:space="preserve">Biology</t>
  </si>
  <si>
    <t xml:space="preserve">AQA (8461)</t>
  </si>
  <si>
    <t xml:space="preserve">Chemistry</t>
  </si>
  <si>
    <t xml:space="preserve">AQA (8462)</t>
  </si>
  <si>
    <t xml:space="preserve">Physics</t>
  </si>
  <si>
    <t xml:space="preserve">AQA (8463)</t>
  </si>
  <si>
    <t xml:space="preserve">Combined Science</t>
  </si>
  <si>
    <t xml:space="preserve">Almıyor</t>
  </si>
  <si>
    <t xml:space="preserve">History</t>
  </si>
  <si>
    <t xml:space="preserve">AQA (8145)</t>
  </si>
  <si>
    <t xml:space="preserve">Spanish</t>
  </si>
  <si>
    <t xml:space="preserve">AQA (8692)</t>
  </si>
  <si>
    <t xml:space="preserve">DT</t>
  </si>
  <si>
    <t xml:space="preserve">AQA (8552)</t>
  </si>
  <si>
    <t xml:space="preserve">Drama</t>
  </si>
  <si>
    <t xml:space="preserve">AQA (8261)</t>
  </si>
  <si>
    <t xml:space="preserve">2) Ders sekmeleri (Maths, Biology…): her kâğıdı çözdükçe "Çözüldü" sütununa ✓ koyun, puanı yazın; yüzde kendiliğinden hesaplanır.</t>
  </si>
  <si>
    <t xml:space="preserve">   Seçtiğiniz kurula ait olmayan satırlar gri görünür. Sadece kendi kurulunuzu görmek için başlıktaki filtreyi kullanın (Kurul sütunu).</t>
  </si>
  <si>
    <t xml:space="preserve">3) Kâğıt numarası Foundation ve Higher için aynı satırdadır (OCR'da "F: Paper 1 / H: Paper 4" gibi). Max puan F/H farklıysa kâğıdın kapağına bakıp düzeltin.</t>
  </si>
  <si>
    <t xml:space="preserve">4) Not (grade) sütunu: kurulun o seriye ait grade boundary tablosuna bakarak yazın. Mark scheme ile kontrol etmeden ✓ koymayın.</t>
  </si>
  <si>
    <t xml:space="preserve">   Fen: ayrı fen (Biology/Chemistry/Physics) VEYA Combined Science alınır – almadığınızı "Almıyor" yapın.</t>
  </si>
  <si>
    <t xml:space="preserve">5) "Not Takibi", "Konu Kontrol" ve "Önemli Tarihler" sekmeleri veliler ve öğrenci için ortak takip alanıdır.</t>
  </si>
  <si>
    <t xml:space="preserve">Nereden bulunur? Kurulların kendi siteleri (aqa.org.uk, qualifications.pearson.com, ocr.org.uk, eduqas.co.uk) ve ücretsiz arşivler (ör. physicsandmathstutor.com, mathsgenie.co.uk).</t>
  </si>
  <si>
    <t xml:space="preserve">Not: Kurullar en yeni serileri bir süre sadece okullara açar (AQA: yaklaşık bir yıl sonra herkese açık). En yeni kâğıtları öğretmenden isteyin – mock için saklanıyor olabilir.</t>
  </si>
  <si>
    <t xml:space="preserve">Sarı hücreler = siz doldurursunuz. Diğer hücreler formüldür, silmeyin.</t>
  </si>
  <si>
    <t xml:space="preserve">Örnek satır (ders sekmelerindeki biçim):</t>
  </si>
  <si>
    <t xml:space="preserve">Kurul</t>
  </si>
  <si>
    <t xml:space="preserve">Seri</t>
  </si>
  <si>
    <t xml:space="preserve">Kâğıt</t>
  </si>
  <si>
    <t xml:space="preserve">Süre</t>
  </si>
  <si>
    <t xml:space="preserve">Max</t>
  </si>
  <si>
    <t xml:space="preserve">Çözüldü</t>
  </si>
  <si>
    <t xml:space="preserve">Tarih</t>
  </si>
  <si>
    <t xml:space="preserve">Puan</t>
  </si>
  <si>
    <t xml:space="preserve">%</t>
  </si>
  <si>
    <t xml:space="preserve">Not</t>
  </si>
  <si>
    <t xml:space="preserve">MS ✓</t>
  </si>
  <si>
    <t xml:space="preserve">Zayıf konular</t>
  </si>
  <si>
    <t xml:space="preserve">Tekrar</t>
  </si>
  <si>
    <t xml:space="preserve">June 2019</t>
  </si>
  <si>
    <t xml:space="preserve">Paper 1 (non-calculator)</t>
  </si>
  <si>
    <t xml:space="preserve">1s 30dk</t>
  </si>
  <si>
    <t xml:space="preserve">✓</t>
  </si>
  <si>
    <t xml:space="preserve">12/10/2026</t>
  </si>
  <si>
    <t xml:space="preserve">6</t>
  </si>
  <si>
    <t xml:space="preserve">Circle theorems, vectors</t>
  </si>
  <si>
    <t xml:space="preserve">26/10/2026</t>
  </si>
  <si>
    <t xml:space="preserve">Not Takibi – Hedef ve Mock Sonuçları</t>
  </si>
  <si>
    <t xml:space="preserve">Notları 1–9 arası sayı olarak girin. "Hedefe fark" en son girilen notla hedefi karşılaştırır.</t>
  </si>
  <si>
    <t xml:space="preserve">Hedef</t>
  </si>
  <si>
    <t xml:space="preserve">Year 10 sonu</t>
  </si>
  <si>
    <t xml:space="preserve">Mock 1</t>
  </si>
  <si>
    <t xml:space="preserve">Mock 2</t>
  </si>
  <si>
    <t xml:space="preserve">Okulun tahmini (predicted)</t>
  </si>
  <si>
    <t xml:space="preserve">Son not</t>
  </si>
  <si>
    <t xml:space="preserve">Hedefe fark</t>
  </si>
  <si>
    <t xml:space="preserve">Önemli eşikler: 4 = "standard pass" (İngilizce ve Matematikte 4 altı kalırsa 16 yaş sonrası tekrar zorunludur), 5 = "strong pass", 6+ = birçok sixth form'da A Level için istenir.</t>
  </si>
  <si>
    <t xml:space="preserve">Konu Kontrol Listesi (Kırmızı / Sarı / Yeşil)</t>
  </si>
  <si>
    <t xml:space="preserve">Kırmızı = bilmiyorum · Sarı = emin değilim · Yeşil = biliyorum. Üç farklı zamanda işaretleyin, ilerlemeyi görün.</t>
  </si>
  <si>
    <t xml:space="preserve">Konu</t>
  </si>
  <si>
    <t xml:space="preserve">Eylül/Ekim</t>
  </si>
  <si>
    <t xml:space="preserve">Mock sonrası</t>
  </si>
  <si>
    <t xml:space="preserve">Paskalya öncesi</t>
  </si>
  <si>
    <t xml:space="preserve">Sınav öncesi</t>
  </si>
  <si>
    <t xml:space="preserve">Fractions, decimals, percentages</t>
  </si>
  <si>
    <t xml:space="preserve">Indices, surds, standard form</t>
  </si>
  <si>
    <t xml:space="preserve">Bounds &amp; estimation</t>
  </si>
  <si>
    <t xml:space="preserve">Expanding &amp; factorising</t>
  </si>
  <si>
    <t xml:space="preserve">Linear equations &amp; inequalities</t>
  </si>
  <si>
    <t xml:space="preserve">Simultaneous equations</t>
  </si>
  <si>
    <t xml:space="preserve">Quadratics (factorise, formula, completing the square)</t>
  </si>
  <si>
    <t xml:space="preserve">Sequences (incl. nth term)</t>
  </si>
  <si>
    <t xml:space="preserve">Straight-line &amp; quadratic graphs</t>
  </si>
  <si>
    <t xml:space="preserve">Functions, iteration &amp; algebraic proof (H)</t>
  </si>
  <si>
    <t xml:space="preserve">Ratio &amp; proportion</t>
  </si>
  <si>
    <t xml:space="preserve">Percentage change, compound interest</t>
  </si>
  <si>
    <t xml:space="preserve">Direct &amp; inverse proportion</t>
  </si>
  <si>
    <t xml:space="preserve">Speed, density, pressure</t>
  </si>
  <si>
    <t xml:space="preserve">Angles &amp; polygons</t>
  </si>
  <si>
    <t xml:space="preserve">Area, perimeter, circles, arcs &amp; sectors</t>
  </si>
  <si>
    <t xml:space="preserve">Volume &amp; surface area</t>
  </si>
  <si>
    <t xml:space="preserve">Pythagoras &amp; trigonometry (SOHCAHTOA)</t>
  </si>
  <si>
    <t xml:space="preserve">Sine/cosine rule, area ½absinC (H)</t>
  </si>
  <si>
    <t xml:space="preserve">Transformations</t>
  </si>
  <si>
    <t xml:space="preserve">Constructions &amp; loci</t>
  </si>
  <si>
    <t xml:space="preserve">Similarity &amp; congruence</t>
  </si>
  <si>
    <t xml:space="preserve">Vectors</t>
  </si>
  <si>
    <t xml:space="preserve">Circle theorems (H)</t>
  </si>
  <si>
    <t xml:space="preserve">Probability, tree &amp; Venn diagrams</t>
  </si>
  <si>
    <t xml:space="preserve">Averages, charts, scatter graphs</t>
  </si>
  <si>
    <t xml:space="preserve">Cumulative frequency, box plots, histograms (H)</t>
  </si>
  <si>
    <t xml:space="preserve">Okuma: bilgi bulma (kısa sorular)</t>
  </si>
  <si>
    <t xml:space="preserve">Dil analizi (language)</t>
  </si>
  <si>
    <t xml:space="preserve">Yapı analizi (structure)</t>
  </si>
  <si>
    <t xml:space="preserve">Değerlendirme (evaluation)</t>
  </si>
  <si>
    <t xml:space="preserve">İki metni karşılaştırma</t>
  </si>
  <si>
    <t xml:space="preserve">Yaratıcı yazma (anlatı / betimleme)</t>
  </si>
  <si>
    <t xml:space="preserve">Görüş / tartışma yazısı (transactional)</t>
  </si>
  <si>
    <t xml:space="preserve">SPaG – yazım, noktalama, dilbilgisi</t>
  </si>
  <si>
    <t xml:space="preserve">Shakespeare oyunu: ______</t>
  </si>
  <si>
    <t xml:space="preserve">19. yüzyıl romanı: ______</t>
  </si>
  <si>
    <t xml:space="preserve">Modern metin: ______</t>
  </si>
  <si>
    <t xml:space="preserve">Şiir antolojisi (cluster): ______</t>
  </si>
  <si>
    <t xml:space="preserve">Unseen poetry</t>
  </si>
  <si>
    <t xml:space="preserve">Alıntı ezberi</t>
  </si>
  <si>
    <t xml:space="preserve">Bağlam (context) bilgisi</t>
  </si>
  <si>
    <t xml:space="preserve">Cell biology</t>
  </si>
  <si>
    <t xml:space="preserve">AQA konu başlıkları; Edexcel/OCR'da adlar biraz farklı olabilir.</t>
  </si>
  <si>
    <t xml:space="preserve">Organisation</t>
  </si>
  <si>
    <t xml:space="preserve">Infection and response</t>
  </si>
  <si>
    <t xml:space="preserve">Bioenergetics</t>
  </si>
  <si>
    <t xml:space="preserve">Homeostasis and response</t>
  </si>
  <si>
    <t xml:space="preserve">Inheritance, variation and evolution</t>
  </si>
  <si>
    <t xml:space="preserve">Ecology</t>
  </si>
  <si>
    <t xml:space="preserve">Required practicals</t>
  </si>
  <si>
    <t xml:space="preserve">Atomic structure &amp; the periodic table</t>
  </si>
  <si>
    <t xml:space="preserve">Bonding, structure &amp; properties of matter</t>
  </si>
  <si>
    <t xml:space="preserve">Quantitative chemistry</t>
  </si>
  <si>
    <t xml:space="preserve">Chemical changes</t>
  </si>
  <si>
    <t xml:space="preserve">Energy changes</t>
  </si>
  <si>
    <t xml:space="preserve">Rate &amp; extent of chemical change</t>
  </si>
  <si>
    <t xml:space="preserve">Organic chemistry</t>
  </si>
  <si>
    <t xml:space="preserve">Chemical analysis</t>
  </si>
  <si>
    <t xml:space="preserve">Chemistry of the atmosphere</t>
  </si>
  <si>
    <t xml:space="preserve">Using resources</t>
  </si>
  <si>
    <t xml:space="preserve">Energy</t>
  </si>
  <si>
    <t xml:space="preserve">Electricity</t>
  </si>
  <si>
    <t xml:space="preserve">Particle model of matter</t>
  </si>
  <si>
    <t xml:space="preserve">Atomic structure</t>
  </si>
  <si>
    <t xml:space="preserve">Forces</t>
  </si>
  <si>
    <t xml:space="preserve">Waves</t>
  </si>
  <si>
    <t xml:space="preserve">Magnetism &amp; electromagnetism</t>
  </si>
  <si>
    <t xml:space="preserve">Space physics (sadece ayrı Physics)</t>
  </si>
  <si>
    <t xml:space="preserve">Denklemleri ezberleme</t>
  </si>
  <si>
    <t xml:space="preserve">Paper 1 – Period study: ______</t>
  </si>
  <si>
    <t xml:space="preserve">Paper 1 – Wider world depth study: ______</t>
  </si>
  <si>
    <t xml:space="preserve">Paper 2 – Thematic study: ______</t>
  </si>
  <si>
    <t xml:space="preserve">Paper 2 – British depth study / historic environment: ______</t>
  </si>
  <si>
    <t xml:space="preserve">Kaynak (source) ve yorum (interpretation) soruları</t>
  </si>
  <si>
    <t xml:space="preserve">Tema 1: People &amp; lifestyle (kimlik, sağlık, okul &amp; iş)</t>
  </si>
  <si>
    <t xml:space="preserve">AQA yeni spec (2026+) temaları.</t>
  </si>
  <si>
    <t xml:space="preserve">Tema 2: Popular culture (boş zaman, festivaller, ünlüler)</t>
  </si>
  <si>
    <t xml:space="preserve">Tema 3: World around us (seyahat, medya &amp; teknoloji, çevre)</t>
  </si>
  <si>
    <t xml:space="preserve">Dilbilgisi: zamanlar (şimdiki, geçmiş, gelecek)</t>
  </si>
  <si>
    <t xml:space="preserve">Kelime listesi</t>
  </si>
  <si>
    <t xml:space="preserve">Speaking: role play, read aloud, photo card</t>
  </si>
  <si>
    <t xml:space="preserve">Çeviri (İngilizce ↔ İspanyolca)</t>
  </si>
  <si>
    <t xml:space="preserve">Dictation (dikte)</t>
  </si>
  <si>
    <t xml:space="preserve">Core technical principles</t>
  </si>
  <si>
    <t xml:space="preserve">Specialist technical principles (malzeme alanı)</t>
  </si>
  <si>
    <t xml:space="preserve">Designing &amp; making principles</t>
  </si>
  <si>
    <t xml:space="preserve">Matematik / hesaplama soruları</t>
  </si>
  <si>
    <t xml:space="preserve">NEA (proje) teslim adımları</t>
  </si>
  <si>
    <t xml:space="preserve">Set text: ______</t>
  </si>
  <si>
    <t xml:space="preserve">Live theatre review (izlenen oyun)</t>
  </si>
  <si>
    <t xml:space="preserve">Devising log / portfolio</t>
  </si>
  <si>
    <t xml:space="preserve">Performans metinleri (texts in practice)</t>
  </si>
  <si>
    <t xml:space="preserve">Teknik terimler (sahne, ışık, ses, kostüm)</t>
  </si>
  <si>
    <t xml:space="preserve">Year 11 Önemli Tarihler (2026–27)</t>
  </si>
  <si>
    <t xml:space="preserve">Gri satırlar resmi tarihlerdir (JCQ). Sarı satırları okulunuzdan öğrenip doldurun.</t>
  </si>
  <si>
    <t xml:space="preserve">Olay</t>
  </si>
  <si>
    <t xml:space="preserve">Tamam ✓</t>
  </si>
  <si>
    <t xml:space="preserve">AQA Kasım 2025 kâğıtları herkese açılıyor</t>
  </si>
  <si>
    <t xml:space="preserve">Maths &amp; English Language resit kâğıtları</t>
  </si>
  <si>
    <t xml:space="preserve">Okul Mock sınavları (1. tur)</t>
  </si>
  <si>
    <t xml:space="preserve">Okula göre Kasım–Ocak</t>
  </si>
  <si>
    <t xml:space="preserve">Sixth form / college açık günleri</t>
  </si>
  <si>
    <t xml:space="preserve">Birden fazla kurumu gezin</t>
  </si>
  <si>
    <t xml:space="preserve">Sixth form / college başvuru son tarihi</t>
  </si>
  <si>
    <t xml:space="preserve">Genelde Kasım–Ocak arası; kurumdan kurumdan değişir</t>
  </si>
  <si>
    <t xml:space="preserve">NEA / coursework teslimleri (DT, Drama vb.)</t>
  </si>
  <si>
    <t xml:space="preserve">Okul belirler – genelde bahar dönemi</t>
  </si>
  <si>
    <t xml:space="preserve">Mock sınavları (2. tur, varsa)</t>
  </si>
  <si>
    <t xml:space="preserve">Şubat–Mart</t>
  </si>
  <si>
    <t xml:space="preserve">Spanish speaking sınavı</t>
  </si>
  <si>
    <t xml:space="preserve">Genelde Nisan–Mayıs; okul belirler</t>
  </si>
  <si>
    <t xml:space="preserve">Paskalya tatili</t>
  </si>
  <si>
    <t xml:space="preserve">Mart sonu–Nisan başı; okula göre değişir</t>
  </si>
  <si>
    <t xml:space="preserve">Apprenticeship başvuruları</t>
  </si>
  <si>
    <t xml:space="preserve">Ocak–Haziran arası açılır; findapprenticeship.service.gov.uk</t>
  </si>
  <si>
    <t xml:space="preserve">GCSE sınavlarının ilk günü</t>
  </si>
  <si>
    <t xml:space="preserve">JCQ ortak takvimi</t>
  </si>
  <si>
    <t xml:space="preserve">Son GCSE sınav günü</t>
  </si>
  <si>
    <t xml:space="preserve">Yedek (contingency) gün</t>
  </si>
  <si>
    <t xml:space="preserve">Ulusal aksaklık olursa kullanılır – tatil planı yapmayın</t>
  </si>
  <si>
    <t xml:space="preserve">GCSE sonuç günü</t>
  </si>
  <si>
    <t xml:space="preserve">Sonuçlar okuldan alınır; sixth form kaydı bu günlerde netleşir</t>
  </si>
  <si>
    <t xml:space="preserve">Kaynak: JCQ Key Dates June 2027 (jcq.org.uk); AQA "What's available when".</t>
  </si>
  <si>
    <t xml:space="preserve">Maths – Past Paper Kontrol Listesi</t>
  </si>
  <si>
    <t xml:space="preserve">Sarı = siz doldurursunuz. Gri satırlar seçtiğiniz kurula ait değildir (Başla sayfasından değiştirin).</t>
  </si>
  <si>
    <t xml:space="preserve">Seçili kurul:</t>
  </si>
  <si>
    <t xml:space="preserve">Tier:</t>
  </si>
  <si>
    <t xml:space="preserve">Çözülen:</t>
  </si>
  <si>
    <t xml:space="preserve">Ortalama:</t>
  </si>
  <si>
    <t xml:space="preserve">Kurul (board)</t>
  </si>
  <si>
    <t xml:space="preserve">Seri (series)</t>
  </si>
  <si>
    <t xml:space="preserve">Kâğıt (paper)</t>
  </si>
  <si>
    <t xml:space="preserve">Max puan</t>
  </si>
  <si>
    <t xml:space="preserve">Çözüldü ✓</t>
  </si>
  <si>
    <t xml:space="preserve">Not (grade)</t>
  </si>
  <si>
    <t xml:space="preserve">Mark scheme ile kontrol ✓</t>
  </si>
  <si>
    <t xml:space="preserve">Zayıf konular / hatalar</t>
  </si>
  <si>
    <t xml:space="preserve">Tekrar tarihi</t>
  </si>
  <si>
    <t xml:space="preserve">June 2017</t>
  </si>
  <si>
    <t xml:space="preserve">Paper 2 (calculator)</t>
  </si>
  <si>
    <t xml:space="preserve">Paper 3 (calculator)</t>
  </si>
  <si>
    <t xml:space="preserve">Nov 2017</t>
  </si>
  <si>
    <t xml:space="preserve">June 2018</t>
  </si>
  <si>
    <t xml:space="preserve">Nov 2018</t>
  </si>
  <si>
    <t xml:space="preserve">Nov 2019</t>
  </si>
  <si>
    <t xml:space="preserve">Nov 2020</t>
  </si>
  <si>
    <t xml:space="preserve">Az öğrenciyle yapılan sonbahar serisi.</t>
  </si>
  <si>
    <t xml:space="preserve">Nov 2021</t>
  </si>
  <si>
    <t xml:space="preserve">June 2022</t>
  </si>
  <si>
    <t xml:space="preserve">Nov 2022</t>
  </si>
  <si>
    <t xml:space="preserve">June 2023</t>
  </si>
  <si>
    <t xml:space="preserve">Nov 2023</t>
  </si>
  <si>
    <t xml:space="preserve">June 2024</t>
  </si>
  <si>
    <t xml:space="preserve">Nov 2024</t>
  </si>
  <si>
    <t xml:space="preserve">June 2025</t>
  </si>
  <si>
    <t xml:space="preserve">En yeni seri – sitelerde yoksa öğretmenden isteyin.</t>
  </si>
  <si>
    <t xml:space="preserve">Nov 2025</t>
  </si>
  <si>
    <t xml:space="preserve">AQA: 30 Eki 2026'dan itibaren herkese açık. Diğer kurullar: okula sorun.</t>
  </si>
  <si>
    <t xml:space="preserve">Specimen</t>
  </si>
  <si>
    <t xml:space="preserve">Örnek (specimen/SAM) kâğıt – kurul sitesinde.</t>
  </si>
  <si>
    <t xml:space="preserve">Edexcel (1MA1)</t>
  </si>
  <si>
    <t xml:space="preserve">OCR (J560)</t>
  </si>
  <si>
    <t xml:space="preserve">F: Paper 1 / H: Paper 4 (calculator)</t>
  </si>
  <si>
    <t xml:space="preserve">F: Paper 2 / H: Paper 5 (non-calculator)</t>
  </si>
  <si>
    <t xml:space="preserve">F: Paper 3 / H: Paper 6 (calculator)</t>
  </si>
  <si>
    <t xml:space="preserve">English Lang – Past Paper Kontrol Listesi</t>
  </si>
  <si>
    <t xml:space="preserve">Paper 1 – Explorations in creative reading &amp; writing</t>
  </si>
  <si>
    <t xml:space="preserve">1s 45dk</t>
  </si>
  <si>
    <t xml:space="preserve">Paper 2 – Writers' viewpoints &amp; perspectives</t>
  </si>
  <si>
    <t xml:space="preserve">Edexcel (1EN0)</t>
  </si>
  <si>
    <t xml:space="preserve">Paper 1 – Fiction &amp; imaginative writing</t>
  </si>
  <si>
    <t xml:space="preserve">Paper 2 – Non-fiction &amp; transactional writing</t>
  </si>
  <si>
    <t xml:space="preserve">2s 05dk</t>
  </si>
  <si>
    <t xml:space="preserve">English Lit – Past Paper Kontrol Listesi</t>
  </si>
  <si>
    <t xml:space="preserve">Paper 1 – Shakespeare &amp; 19th-century novel</t>
  </si>
  <si>
    <t xml:space="preserve">Paper 2 – Modern texts &amp; poetry</t>
  </si>
  <si>
    <t xml:space="preserve">2s 15dk</t>
  </si>
  <si>
    <t xml:space="preserve">Edexcel (1ET0)</t>
  </si>
  <si>
    <t xml:space="preserve">Paper 1 – Shakespeare &amp; post-1914 literature</t>
  </si>
  <si>
    <t xml:space="preserve">Paper 2 – 19th-century novel &amp; poetry since 1789</t>
  </si>
  <si>
    <t xml:space="preserve">Eduqas (C720)</t>
  </si>
  <si>
    <t xml:space="preserve">Component 1 – Shakespeare &amp; poetry</t>
  </si>
  <si>
    <t xml:space="preserve">2s</t>
  </si>
  <si>
    <t xml:space="preserve">Component 2 – Post-1914, 19th-century prose &amp; unseen poetry</t>
  </si>
  <si>
    <t xml:space="preserve">2s 30dk</t>
  </si>
  <si>
    <t xml:space="preserve">Biology – Past Paper Kontrol Listesi</t>
  </si>
  <si>
    <t xml:space="preserve">Paper 1</t>
  </si>
  <si>
    <t xml:space="preserve">Paper 2</t>
  </si>
  <si>
    <t xml:space="preserve">Edexcel (1BI0)</t>
  </si>
  <si>
    <t xml:space="preserve">OCR Gateway (J247)</t>
  </si>
  <si>
    <t xml:space="preserve">F: Paper 1 / H: Paper 3</t>
  </si>
  <si>
    <t xml:space="preserve">F: Paper 2 / H: Paper 4</t>
  </si>
  <si>
    <t xml:space="preserve">Chemistry – Past Paper Kontrol Listesi</t>
  </si>
  <si>
    <t xml:space="preserve">Edexcel (1CH0)</t>
  </si>
  <si>
    <t xml:space="preserve">OCR Gateway (J248)</t>
  </si>
  <si>
    <t xml:space="preserve">Physics – Past Paper Kontrol Listesi</t>
  </si>
  <si>
    <t xml:space="preserve">Edexcel (1PH0)</t>
  </si>
  <si>
    <t xml:space="preserve">OCR Gateway (J249)</t>
  </si>
  <si>
    <t xml:space="preserve">Combined Science – Past Paper Kontrol Listesi</t>
  </si>
  <si>
    <t xml:space="preserve">AQA Trilogy (8464)</t>
  </si>
  <si>
    <t xml:space="preserve">Biology Paper 1</t>
  </si>
  <si>
    <t xml:space="preserve">1s 15dk</t>
  </si>
  <si>
    <t xml:space="preserve">Biology Paper 2</t>
  </si>
  <si>
    <t xml:space="preserve">Chemistry Paper 1</t>
  </si>
  <si>
    <t xml:space="preserve">Chemistry Paper 2</t>
  </si>
  <si>
    <t xml:space="preserve">Physics Paper 1</t>
  </si>
  <si>
    <t xml:space="preserve">Physics Paper 2</t>
  </si>
  <si>
    <t xml:space="preserve">Edexcel (1SC0)</t>
  </si>
  <si>
    <t xml:space="preserve">1s 10dk</t>
  </si>
  <si>
    <t xml:space="preserve">OCR Gateway (J250)</t>
  </si>
  <si>
    <t xml:space="preserve">Biology – F: Paper 1 / H: Paper 7</t>
  </si>
  <si>
    <t xml:space="preserve">Biology – F: Paper 2 / H: Paper 8</t>
  </si>
  <si>
    <t xml:space="preserve">Chemistry – F: Paper 3 / H: Paper 9</t>
  </si>
  <si>
    <t xml:space="preserve">Chemistry – F: Paper 4 / H: Paper 10</t>
  </si>
  <si>
    <t xml:space="preserve">Physics – F: Paper 5 / H: Paper 11</t>
  </si>
  <si>
    <t xml:space="preserve">Physics – F: Paper 6 / H: Paper 12</t>
  </si>
  <si>
    <t xml:space="preserve">History – Past Paper Kontrol Listesi</t>
  </si>
  <si>
    <t xml:space="preserve">Paper 1 – Understanding the modern world</t>
  </si>
  <si>
    <t xml:space="preserve">Paper 2 – Shaping the nation</t>
  </si>
  <si>
    <t xml:space="preserve">Edexcel (1HI0)</t>
  </si>
  <si>
    <t xml:space="preserve">Paper 1 – Thematic study &amp; historic environment</t>
  </si>
  <si>
    <t xml:space="preserve">Paper 2 – Period study &amp; British depth study</t>
  </si>
  <si>
    <t xml:space="preserve">Paper 3 – Modern depth study</t>
  </si>
  <si>
    <t xml:space="preserve">1s 20dk</t>
  </si>
  <si>
    <t xml:space="preserve">Spanish – Past Paper Kontrol Listesi</t>
  </si>
  <si>
    <t xml:space="preserve">Listening (yeni)</t>
  </si>
  <si>
    <t xml:space="preserve">F 35dk / H 45dk</t>
  </si>
  <si>
    <t xml:space="preserve">Yeni spec örnek kâğıtları (SAM) – kurul sitesinde.</t>
  </si>
  <si>
    <t xml:space="preserve">Reading (yeni)</t>
  </si>
  <si>
    <t xml:space="preserve">F 45dk / H 1s</t>
  </si>
  <si>
    <t xml:space="preserve">Writing (yeni)</t>
  </si>
  <si>
    <t xml:space="preserve">F 1s 10dk / H 1s 15dk</t>
  </si>
  <si>
    <t xml:space="preserve">June 2026</t>
  </si>
  <si>
    <t xml:space="preserve">Yeni spec'in ilk gerçek sınavı – öğretmenden isteyin (AQA herkese açık: 9 Tem 2027).</t>
  </si>
  <si>
    <t xml:space="preserve">Listening (eski spec)</t>
  </si>
  <si>
    <t xml:space="preserve">Eski spec (8698) – format farklı; okuma/dinleme pratiği için faydalı.</t>
  </si>
  <si>
    <t xml:space="preserve">Reading (eski spec)</t>
  </si>
  <si>
    <t xml:space="preserve">Writing (eski spec)</t>
  </si>
  <si>
    <t xml:space="preserve">F 1s / H 1s 15dk</t>
  </si>
  <si>
    <t xml:space="preserve">Edexcel (1SP1)</t>
  </si>
  <si>
    <t xml:space="preserve">Eski spec (1SP0) – format farklı; okuma/dinleme pratiği için faydalı.</t>
  </si>
  <si>
    <t xml:space="preserve">DT – Past Paper Kontrol Listesi</t>
  </si>
  <si>
    <t xml:space="preserve">Written paper</t>
  </si>
  <si>
    <t xml:space="preserve">Edexcel (1DT0)</t>
  </si>
  <si>
    <t xml:space="preserve">Component 1 – written paper</t>
  </si>
  <si>
    <t xml:space="preserve">OCR (J310)</t>
  </si>
  <si>
    <t xml:space="preserve">Principles of Design &amp; Technology</t>
  </si>
  <si>
    <t xml:space="preserve">Drama – Past Paper Kontrol Listesi</t>
  </si>
  <si>
    <t xml:space="preserve">Component 1 – Understanding drama</t>
  </si>
  <si>
    <t xml:space="preserve">Edexcel (1DR0)</t>
  </si>
  <si>
    <t xml:space="preserve">Component 3 – Theatre makers in practice</t>
  </si>
  <si>
    <t xml:space="preserve">Eduqas (C690)</t>
  </si>
  <si>
    <t xml:space="preserve">Component 3 – Interpreting theatre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</si>
</sst>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0%"/>
    <numFmt numFmtId="167" formatCode="\+0;\-0;0"/>
    <numFmt numFmtId="168" formatCode="dd/mm/yyyy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1"/>
      <color rgb="FF1F3A6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theme="1"/>
      <name val="Arial"/>
      <family val="2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color rgb="FF9CA3AF"/>
      <name val="Arial"/>
      <family val="0"/>
      <charset val="1"/>
    </font>
    <font>
      <sz val="9"/>
      <color rgb="FF6B7280"/>
      <name val="Arial"/>
      <family val="0"/>
      <charset val="1"/>
    </font>
    <font>
      <i val="true"/>
      <sz val="8"/>
      <color rgb="FF6B7280"/>
      <name val="Arial"/>
      <family val="0"/>
      <charset val="1"/>
    </font>
    <font>
      <b val="true"/>
      <sz val="11"/>
      <color rgb="FF008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A68"/>
        <bgColor rgb="FF333399"/>
      </patternFill>
    </fill>
    <fill>
      <patternFill patternType="solid">
        <fgColor rgb="FF4472C4"/>
        <bgColor rgb="FF6B7280"/>
      </patternFill>
    </fill>
    <fill>
      <patternFill patternType="solid">
        <fgColor rgb="FFFFF8DC"/>
        <bgColor rgb="FFF7F7F7"/>
      </patternFill>
    </fill>
    <fill>
      <patternFill patternType="solid">
        <fgColor rgb="FFEEF0F3"/>
        <bgColor rgb="FFF7F7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E6"/>
      </left>
      <right style="thin">
        <color rgb="FFC9D3E6"/>
      </right>
      <top style="thin">
        <color rgb="FFC9D3E6"/>
      </top>
      <bottom style="thin">
        <color rgb="FFC9D3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5">
    <dxf>
      <fill>
        <patternFill>
          <bgColor rgb="FFF8D7DA"/>
        </patternFill>
      </fill>
    </dxf>
    <dxf>
      <fill>
        <patternFill>
          <bgColor rgb="FFC6EFCE"/>
        </patternFill>
      </fill>
    </dxf>
    <dxf>
      <fill>
        <patternFill patternType="solid">
          <fgColor rgb="FF4472C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9CA3A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8DC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6B7280"/>
          <bgColor rgb="FF000000"/>
        </patternFill>
      </fill>
    </dxf>
    <dxf>
      <fill>
        <patternFill>
          <bgColor rgb="FFF4B6B6"/>
        </patternFill>
      </fill>
    </dxf>
    <dxf>
      <fill>
        <patternFill>
          <bgColor rgb="FFFFE699"/>
        </patternFill>
      </fill>
    </dxf>
    <dxf>
      <fill>
        <patternFill>
          <bgColor rgb="FFA9D8B8"/>
        </patternFill>
      </fill>
    </dxf>
    <dxf>
      <fill>
        <patternFill patternType="solid">
          <fgColor rgb="FFF7F7F7"/>
          <bgColor rgb="FF000000"/>
        </patternFill>
      </fill>
    </dxf>
    <dxf>
      <fill>
        <patternFill patternType="solid">
          <fgColor rgb="FFBFBFBF"/>
          <bgColor rgb="FF000000"/>
        </patternFill>
      </fill>
    </dxf>
    <dxf>
      <font>
        <color rgb="FFBFBFBF"/>
      </font>
      <fill>
        <patternFill>
          <bgColor rgb="FFF7F7F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8DC"/>
      <rgbColor rgb="FFEEF0F3"/>
      <rgbColor rgb="FF660066"/>
      <rgbColor rgb="FFFF8080"/>
      <rgbColor rgb="FF0066CC"/>
      <rgbColor rgb="FFC9D3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7F7"/>
      <rgbColor rgb="FFC6EFCE"/>
      <rgbColor rgb="FFFFE699"/>
      <rgbColor rgb="FFA9D8B8"/>
      <rgbColor rgb="FFF8D7DA"/>
      <rgbColor rgb="FFCC99FF"/>
      <rgbColor rgb="FFF4B6B6"/>
      <rgbColor rgb="FF4472C4"/>
      <rgbColor rgb="FF33CCCC"/>
      <rgbColor rgb="FF99CC00"/>
      <rgbColor rgb="FFFFCC00"/>
      <rgbColor rgb="FFFF9900"/>
      <rgbColor rgb="FFFF6600"/>
      <rgbColor rgb="FF6B7280"/>
      <rgbColor rgb="FF9CA3AF"/>
      <rgbColor rgb="FF1F3A68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24"/>
    <col collapsed="false" customWidth="true" hidden="false" outlineLevel="0" max="3" min="3" style="0" width="12"/>
    <col collapsed="false" customWidth="true" hidden="false" outlineLevel="0" max="6" min="4" style="0" width="14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13" min="9" style="0" width="12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31.5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customFormat="false" ht="15" hidden="false" customHeight="false" outlineLevel="0" collapsed="false">
      <c r="A6" s="5" t="s">
        <v>11</v>
      </c>
      <c r="B6" s="6" t="s">
        <v>12</v>
      </c>
      <c r="C6" s="6" t="s">
        <v>13</v>
      </c>
      <c r="D6" s="7"/>
      <c r="E6" s="8" t="n">
        <f aca="false">COUNTIFS(Maths!$A:$A,$B6,Maths!$F:$F,"✓")</f>
        <v>0</v>
      </c>
      <c r="F6" s="8" t="n">
        <f aca="false">COUNTIF(Maths!$A:$A,$B6)</f>
        <v>51</v>
      </c>
      <c r="G6" s="9" t="n">
        <f aca="false">IF(F6=0,"",E6/F6)</f>
        <v>0</v>
      </c>
      <c r="H6" s="9" t="str">
        <f aca="false">IFERROR(AVERAGEIFS(Maths!$I:$I,Maths!$A:$A,$B6),"")</f>
        <v/>
      </c>
    </row>
    <row r="7" customFormat="false" ht="15" hidden="false" customHeight="false" outlineLevel="0" collapsed="false">
      <c r="A7" s="5" t="s">
        <v>14</v>
      </c>
      <c r="B7" s="6" t="s">
        <v>15</v>
      </c>
      <c r="C7" s="6" t="s">
        <v>16</v>
      </c>
      <c r="D7" s="7"/>
      <c r="E7" s="8" t="n">
        <f aca="false">COUNTIFS('English Lang'!$A:$A,$B7,'English Lang'!$F:$F,"✓")</f>
        <v>0</v>
      </c>
      <c r="F7" s="8" t="n">
        <f aca="false">COUNTIF('English Lang'!$A:$A,$B7)</f>
        <v>34</v>
      </c>
      <c r="G7" s="9" t="n">
        <f aca="false">IF(F7=0,"",E7/F7)</f>
        <v>0</v>
      </c>
      <c r="H7" s="9" t="str">
        <f aca="false">IFERROR(AVERAGEIFS('English Lang'!$I:$I,'English Lang'!$A:$A,$B7),"")</f>
        <v/>
      </c>
    </row>
    <row r="8" customFormat="false" ht="15" hidden="false" customHeight="false" outlineLevel="0" collapsed="false">
      <c r="A8" s="5" t="s">
        <v>17</v>
      </c>
      <c r="B8" s="6" t="s">
        <v>18</v>
      </c>
      <c r="C8" s="6" t="s">
        <v>16</v>
      </c>
      <c r="D8" s="7"/>
      <c r="E8" s="8" t="n">
        <f aca="false">COUNTIFS('English Lit'!$A:$A,$B8,'English Lit'!$F:$F,"✓")</f>
        <v>0</v>
      </c>
      <c r="F8" s="8" t="n">
        <f aca="false">COUNTIF('English Lit'!$A:$A,$B8)</f>
        <v>20</v>
      </c>
      <c r="G8" s="9" t="n">
        <f aca="false">IF(F8=0,"",E8/F8)</f>
        <v>0</v>
      </c>
      <c r="H8" s="9" t="str">
        <f aca="false">IFERROR(AVERAGEIFS('English Lit'!$I:$I,'English Lit'!$A:$A,$B8),"")</f>
        <v/>
      </c>
    </row>
    <row r="9" customFormat="false" ht="15" hidden="false" customHeight="false" outlineLevel="0" collapsed="false">
      <c r="A9" s="5" t="s">
        <v>19</v>
      </c>
      <c r="B9" s="6" t="s">
        <v>20</v>
      </c>
      <c r="C9" s="6" t="s">
        <v>13</v>
      </c>
      <c r="D9" s="7"/>
      <c r="E9" s="8" t="n">
        <f aca="false">COUNTIFS(Biology!$A:$A,$B9,Biology!$F:$F,"✓")</f>
        <v>0</v>
      </c>
      <c r="F9" s="8" t="n">
        <f aca="false">COUNTIF(Biology!$A:$A,$B9)</f>
        <v>18</v>
      </c>
      <c r="G9" s="9" t="n">
        <f aca="false">IF(F9=0,"",E9/F9)</f>
        <v>0</v>
      </c>
      <c r="H9" s="9" t="str">
        <f aca="false">IFERROR(AVERAGEIFS(Biology!$I:$I,Biology!$A:$A,$B9),"")</f>
        <v/>
      </c>
    </row>
    <row r="10" customFormat="false" ht="15" hidden="false" customHeight="false" outlineLevel="0" collapsed="false">
      <c r="A10" s="5" t="s">
        <v>21</v>
      </c>
      <c r="B10" s="6" t="s">
        <v>22</v>
      </c>
      <c r="C10" s="6" t="s">
        <v>13</v>
      </c>
      <c r="D10" s="7"/>
      <c r="E10" s="8" t="n">
        <f aca="false">COUNTIFS(Chemistry!$A:$A,$B10,Chemistry!$F:$F,"✓")</f>
        <v>0</v>
      </c>
      <c r="F10" s="8" t="n">
        <f aca="false">COUNTIF(Chemistry!$A:$A,$B10)</f>
        <v>18</v>
      </c>
      <c r="G10" s="9" t="n">
        <f aca="false">IF(F10=0,"",E10/F10)</f>
        <v>0</v>
      </c>
      <c r="H10" s="9" t="str">
        <f aca="false">IFERROR(AVERAGEIFS(Chemistry!$I:$I,Chemistry!$A:$A,$B10),"")</f>
        <v/>
      </c>
    </row>
    <row r="11" customFormat="false" ht="15" hidden="false" customHeight="false" outlineLevel="0" collapsed="false">
      <c r="A11" s="5" t="s">
        <v>23</v>
      </c>
      <c r="B11" s="6" t="s">
        <v>24</v>
      </c>
      <c r="C11" s="6" t="s">
        <v>13</v>
      </c>
      <c r="D11" s="7"/>
      <c r="E11" s="8" t="n">
        <f aca="false">COUNTIFS(Physics!$A:$A,$B11,Physics!$F:$F,"✓")</f>
        <v>0</v>
      </c>
      <c r="F11" s="8" t="n">
        <f aca="false">COUNTIF(Physics!$A:$A,$B11)</f>
        <v>18</v>
      </c>
      <c r="G11" s="9" t="n">
        <f aca="false">IF(F11=0,"",E11/F11)</f>
        <v>0</v>
      </c>
      <c r="H11" s="9" t="str">
        <f aca="false">IFERROR(AVERAGEIFS(Physics!$I:$I,Physics!$A:$A,$B11),"")</f>
        <v/>
      </c>
    </row>
    <row r="12" customFormat="false" ht="15" hidden="false" customHeight="false" outlineLevel="0" collapsed="false">
      <c r="A12" s="5" t="s">
        <v>25</v>
      </c>
      <c r="B12" s="6" t="s">
        <v>26</v>
      </c>
      <c r="C12" s="6" t="s">
        <v>13</v>
      </c>
      <c r="D12" s="7"/>
      <c r="E12" s="8" t="n">
        <f aca="false">COUNTIFS('Combined Science'!$A:$A,$B12,'Combined Science'!$F:$F,"✓")</f>
        <v>0</v>
      </c>
      <c r="F12" s="8" t="n">
        <f aca="false">COUNTIF('Combined Science'!$A:$A,$B12)</f>
        <v>0</v>
      </c>
      <c r="G12" s="9" t="str">
        <f aca="false">IF(F12=0,"",E12/F12)</f>
        <v/>
      </c>
      <c r="H12" s="9" t="str">
        <f aca="false">IFERROR(AVERAGEIFS('Combined Science'!$I:$I,'Combined Science'!$A:$A,$B12),"")</f>
        <v/>
      </c>
    </row>
    <row r="13" customFormat="false" ht="15" hidden="false" customHeight="false" outlineLevel="0" collapsed="false">
      <c r="A13" s="5" t="s">
        <v>27</v>
      </c>
      <c r="B13" s="6" t="s">
        <v>28</v>
      </c>
      <c r="C13" s="6" t="s">
        <v>16</v>
      </c>
      <c r="D13" s="7"/>
      <c r="E13" s="8" t="n">
        <f aca="false">COUNTIFS(History!$A:$A,$B13,History!$F:$F,"✓")</f>
        <v>0</v>
      </c>
      <c r="F13" s="8" t="n">
        <f aca="false">COUNTIF(History!$A:$A,$B13)</f>
        <v>18</v>
      </c>
      <c r="G13" s="9" t="n">
        <f aca="false">IF(F13=0,"",E13/F13)</f>
        <v>0</v>
      </c>
      <c r="H13" s="9" t="str">
        <f aca="false">IFERROR(AVERAGEIFS(History!$I:$I,History!$A:$A,$B13),"")</f>
        <v/>
      </c>
    </row>
    <row r="14" customFormat="false" ht="15" hidden="false" customHeight="false" outlineLevel="0" collapsed="false">
      <c r="A14" s="5" t="s">
        <v>29</v>
      </c>
      <c r="B14" s="6" t="s">
        <v>30</v>
      </c>
      <c r="C14" s="6" t="s">
        <v>13</v>
      </c>
      <c r="D14" s="7"/>
      <c r="E14" s="8" t="n">
        <f aca="false">COUNTIFS(Spanish!$A:$A,$B14,Spanish!$F:$F,"✓")</f>
        <v>0</v>
      </c>
      <c r="F14" s="8" t="n">
        <f aca="false">COUNTIF(Spanish!$A:$A,$B14)</f>
        <v>30</v>
      </c>
      <c r="G14" s="9" t="n">
        <f aca="false">IF(F14=0,"",E14/F14)</f>
        <v>0</v>
      </c>
      <c r="H14" s="9" t="str">
        <f aca="false">IFERROR(AVERAGEIFS(Spanish!$I:$I,Spanish!$A:$A,$B14),"")</f>
        <v/>
      </c>
    </row>
    <row r="15" customFormat="false" ht="15" hidden="false" customHeight="false" outlineLevel="0" collapsed="false">
      <c r="A15" s="5" t="s">
        <v>31</v>
      </c>
      <c r="B15" s="6" t="s">
        <v>32</v>
      </c>
      <c r="C15" s="6" t="s">
        <v>16</v>
      </c>
      <c r="D15" s="7"/>
      <c r="E15" s="8" t="n">
        <f aca="false">COUNTIFS(DT!$A:$A,$B15,DT!$F:$F,"✓")</f>
        <v>0</v>
      </c>
      <c r="F15" s="8" t="n">
        <f aca="false">COUNTIF(DT!$A:$A,$B15)</f>
        <v>8</v>
      </c>
      <c r="G15" s="9" t="n">
        <f aca="false">IF(F15=0,"",E15/F15)</f>
        <v>0</v>
      </c>
      <c r="H15" s="9" t="str">
        <f aca="false">IFERROR(AVERAGEIFS(DT!$I:$I,DT!$A:$A,$B15),"")</f>
        <v/>
      </c>
    </row>
    <row r="16" customFormat="false" ht="15" hidden="false" customHeight="false" outlineLevel="0" collapsed="false">
      <c r="A16" s="5" t="s">
        <v>33</v>
      </c>
      <c r="B16" s="6" t="s">
        <v>34</v>
      </c>
      <c r="C16" s="6" t="s">
        <v>16</v>
      </c>
      <c r="D16" s="7"/>
      <c r="E16" s="8" t="n">
        <f aca="false">COUNTIFS(Drama!$A:$A,$B16,Drama!$F:$F,"✓")</f>
        <v>0</v>
      </c>
      <c r="F16" s="8" t="n">
        <f aca="false">COUNTIF(Drama!$A:$A,$B16)</f>
        <v>9</v>
      </c>
      <c r="G16" s="9" t="n">
        <f aca="false">IF(F16=0,"",E16/F16)</f>
        <v>0</v>
      </c>
      <c r="H16" s="9" t="str">
        <f aca="false">IFERROR(AVERAGEIFS(Drama!$I:$I,Drama!$A:$A,$B16),"")</f>
        <v/>
      </c>
    </row>
    <row r="18" customFormat="false" ht="15" hidden="false" customHeight="false" outlineLevel="0" collapsed="false">
      <c r="A18" s="10" t="s">
        <v>35</v>
      </c>
    </row>
    <row r="19" customFormat="false" ht="15" hidden="false" customHeight="false" outlineLevel="0" collapsed="false">
      <c r="A19" s="11" t="s">
        <v>36</v>
      </c>
    </row>
    <row r="20" customFormat="false" ht="15" hidden="false" customHeight="false" outlineLevel="0" collapsed="false">
      <c r="A20" s="10" t="s">
        <v>37</v>
      </c>
    </row>
    <row r="21" customFormat="false" ht="15" hidden="false" customHeight="false" outlineLevel="0" collapsed="false">
      <c r="A21" s="10" t="s">
        <v>38</v>
      </c>
    </row>
    <row r="22" customFormat="false" ht="15" hidden="false" customHeight="false" outlineLevel="0" collapsed="false">
      <c r="A22" s="11" t="s">
        <v>39</v>
      </c>
    </row>
    <row r="23" customFormat="false" ht="15" hidden="false" customHeight="false" outlineLevel="0" collapsed="false">
      <c r="A23" s="10" t="s">
        <v>40</v>
      </c>
    </row>
    <row r="24" customFormat="false" ht="15" hidden="false" customHeight="false" outlineLevel="0" collapsed="false">
      <c r="A24" s="11" t="s">
        <v>41</v>
      </c>
    </row>
    <row r="25" customFormat="false" ht="15" hidden="false" customHeight="false" outlineLevel="0" collapsed="false">
      <c r="A25" s="11" t="s">
        <v>42</v>
      </c>
    </row>
    <row r="26" customFormat="false" ht="15" hidden="false" customHeight="false" outlineLevel="0" collapsed="false">
      <c r="A26" s="11" t="s">
        <v>43</v>
      </c>
    </row>
    <row r="28" customFormat="false" ht="15" hidden="false" customHeight="false" outlineLevel="0" collapsed="false">
      <c r="A28" s="3" t="s">
        <v>44</v>
      </c>
    </row>
    <row r="29" customFormat="false" ht="15" hidden="false" customHeight="false" outlineLevel="0" collapsed="false">
      <c r="A29" s="12" t="s">
        <v>45</v>
      </c>
      <c r="B29" s="12" t="s">
        <v>46</v>
      </c>
      <c r="C29" s="12" t="s">
        <v>47</v>
      </c>
      <c r="D29" s="12" t="s">
        <v>48</v>
      </c>
      <c r="E29" s="12" t="s">
        <v>49</v>
      </c>
      <c r="F29" s="12" t="s">
        <v>50</v>
      </c>
      <c r="G29" s="12" t="s">
        <v>51</v>
      </c>
      <c r="H29" s="12" t="s">
        <v>52</v>
      </c>
      <c r="I29" s="12" t="s">
        <v>53</v>
      </c>
      <c r="J29" s="12" t="s">
        <v>54</v>
      </c>
      <c r="K29" s="12" t="s">
        <v>55</v>
      </c>
      <c r="L29" s="12" t="s">
        <v>56</v>
      </c>
      <c r="M29" s="12" t="s">
        <v>57</v>
      </c>
    </row>
    <row r="30" customFormat="false" ht="15" hidden="false" customHeight="false" outlineLevel="0" collapsed="false">
      <c r="A30" s="13" t="s">
        <v>12</v>
      </c>
      <c r="B30" s="13" t="s">
        <v>58</v>
      </c>
      <c r="C30" s="13" t="s">
        <v>59</v>
      </c>
      <c r="D30" s="13" t="s">
        <v>60</v>
      </c>
      <c r="E30" s="13" t="n">
        <v>80</v>
      </c>
      <c r="F30" s="13" t="s">
        <v>61</v>
      </c>
      <c r="G30" s="13" t="s">
        <v>62</v>
      </c>
      <c r="H30" s="13" t="n">
        <v>54</v>
      </c>
      <c r="I30" s="14" t="n">
        <f aca="false">H30/E30</f>
        <v>0.675</v>
      </c>
      <c r="J30" s="13" t="s">
        <v>63</v>
      </c>
      <c r="K30" s="13" t="s">
        <v>61</v>
      </c>
      <c r="L30" s="13" t="s">
        <v>64</v>
      </c>
      <c r="M30" s="13" t="s">
        <v>65</v>
      </c>
    </row>
  </sheetData>
  <mergeCells count="1">
    <mergeCell ref="A1:H1"/>
  </mergeCells>
  <conditionalFormatting sqref="G6:G16">
    <cfRule type="colorScale" priority="2">
      <colorScale>
        <cfvo type="num" val="0"/>
        <cfvo type="num" val="0.5"/>
        <cfvo type="num" val="1"/>
        <color rgb="FFF8D7DA"/>
        <color rgb="FFFFF3CD"/>
        <color rgb="FFC6EFCE"/>
      </colorScale>
    </cfRule>
  </conditionalFormatting>
  <dataValidations count="13">
    <dataValidation allowBlank="true" errorStyle="stop" operator="between" showDropDown="false" showErrorMessage="false" showInputMessage="false" sqref="C6:C16" type="list">
      <formula1>"Higher,Foundation,-"</formula1>
      <formula2>0</formula2>
    </dataValidation>
    <dataValidation allowBlank="true" errorStyle="stop" operator="between" showDropDown="false" showErrorMessage="false" showInputMessage="false" sqref="D6:D16" type="list">
      <formula1>"9,8,7,6,5,4,3,2,1"</formula1>
      <formula2>0</formula2>
    </dataValidation>
    <dataValidation allowBlank="true" errorStyle="stop" operator="between" showDropDown="false" showErrorMessage="false" showInputMessage="false" sqref="B6" type="list">
      <formula1>"AQA (8300),Edexcel (1MA1),OCR (J560),Almıyor"</formula1>
      <formula2>0</formula2>
    </dataValidation>
    <dataValidation allowBlank="true" errorStyle="stop" operator="between" showDropDown="false" showErrorMessage="false" showInputMessage="false" sqref="B7" type="list">
      <formula1>"AQA (8700),Edexcel (1EN0),Almıyor"</formula1>
      <formula2>0</formula2>
    </dataValidation>
    <dataValidation allowBlank="true" errorStyle="stop" operator="between" showDropDown="false" showErrorMessage="false" showInputMessage="false" sqref="B8" type="list">
      <formula1>"AQA (8702),Edexcel (1ET0),Eduqas (C720),Almıyor"</formula1>
      <formula2>0</formula2>
    </dataValidation>
    <dataValidation allowBlank="true" errorStyle="stop" operator="between" showDropDown="false" showErrorMessage="false" showInputMessage="false" sqref="B9" type="list">
      <formula1>"AQA (8461),Edexcel (1BI0),OCR Gateway (J247),Almıyor"</formula1>
      <formula2>0</formula2>
    </dataValidation>
    <dataValidation allowBlank="true" errorStyle="stop" operator="between" showDropDown="false" showErrorMessage="false" showInputMessage="false" sqref="B10" type="list">
      <formula1>"AQA (8462),Edexcel (1CH0),OCR Gateway (J248),Almıyor"</formula1>
      <formula2>0</formula2>
    </dataValidation>
    <dataValidation allowBlank="true" errorStyle="stop" operator="between" showDropDown="false" showErrorMessage="false" showInputMessage="false" sqref="B11" type="list">
      <formula1>"AQA (8463),Edexcel (1PH0),OCR Gateway (J249),Almıyor"</formula1>
      <formula2>0</formula2>
    </dataValidation>
    <dataValidation allowBlank="true" errorStyle="stop" operator="between" showDropDown="false" showErrorMessage="false" showInputMessage="false" sqref="B12" type="list">
      <formula1>"AQA Trilogy (8464),Edexcel (1SC0),OCR Gateway (J250),Almıyor"</formula1>
      <formula2>0</formula2>
    </dataValidation>
    <dataValidation allowBlank="true" errorStyle="stop" operator="between" showDropDown="false" showErrorMessage="false" showInputMessage="false" sqref="B13" type="list">
      <formula1>"AQA (8145),Edexcel (1HI0),Almıyor"</formula1>
      <formula2>0</formula2>
    </dataValidation>
    <dataValidation allowBlank="true" errorStyle="stop" operator="between" showDropDown="false" showErrorMessage="false" showInputMessage="false" sqref="B14" type="list">
      <formula1>"AQA (8692),Edexcel (1SP1),Almıyor"</formula1>
      <formula2>0</formula2>
    </dataValidation>
    <dataValidation allowBlank="true" errorStyle="stop" operator="between" showDropDown="false" showErrorMessage="false" showInputMessage="false" sqref="B15" type="list">
      <formula1>"AQA (8552),Edexcel (1DT0),OCR (J310),Almıyor"</formula1>
      <formula2>0</formula2>
    </dataValidation>
    <dataValidation allowBlank="true" errorStyle="stop" operator="between" showDropDown="false" showErrorMessage="false" showInputMessage="false" sqref="B16" type="list">
      <formula1>"AQA (8261),Edexcel (1DR0),Eduqas (C690),Almıyor"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22"/>
    <col collapsed="false" customWidth="true" hidden="false" outlineLevel="0" max="3" min="3" style="0" width="11"/>
    <col collapsed="false" customWidth="true" hidden="false" outlineLevel="0" max="4" min="4" style="0" width="9"/>
    <col collapsed="false" customWidth="true" hidden="false" outlineLevel="0" max="5" min="5" style="0" width="11"/>
    <col collapsed="false" customWidth="true" hidden="false" outlineLevel="0" max="7" min="6" style="0" width="9"/>
    <col collapsed="false" customWidth="true" hidden="false" outlineLevel="0" max="8" min="8" style="0" width="14"/>
    <col collapsed="false" customWidth="true" hidden="false" outlineLevel="0" max="9" min="9" style="0" width="9"/>
    <col collapsed="false" customWidth="true" hidden="false" outlineLevel="0" max="10" min="10" style="0" width="11"/>
  </cols>
  <sheetData>
    <row r="1" customFormat="false" ht="30" hidden="false" customHeight="true" outlineLevel="0" collapsed="false">
      <c r="A1" s="1" t="s">
        <v>66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5" hidden="false" customHeight="false" outlineLevel="0" collapsed="false">
      <c r="A2" s="2" t="s">
        <v>67</v>
      </c>
    </row>
    <row r="4" customFormat="false" ht="31.5" hidden="false" customHeight="true" outlineLevel="0" collapsed="false">
      <c r="A4" s="4" t="s">
        <v>3</v>
      </c>
      <c r="B4" s="4" t="s">
        <v>45</v>
      </c>
      <c r="C4" s="4" t="s">
        <v>5</v>
      </c>
      <c r="D4" s="4" t="s">
        <v>68</v>
      </c>
      <c r="E4" s="4" t="s">
        <v>69</v>
      </c>
      <c r="F4" s="4" t="s">
        <v>70</v>
      </c>
      <c r="G4" s="4" t="s">
        <v>71</v>
      </c>
      <c r="H4" s="4" t="s">
        <v>72</v>
      </c>
      <c r="I4" s="4" t="s">
        <v>73</v>
      </c>
      <c r="J4" s="4" t="s">
        <v>74</v>
      </c>
    </row>
    <row r="5" customFormat="false" ht="15" hidden="false" customHeight="false" outlineLevel="0" collapsed="false">
      <c r="A5" s="15" t="s">
        <v>11</v>
      </c>
      <c r="B5" s="16" t="str">
        <f aca="false">Başla!B6</f>
        <v>AQA (8300)</v>
      </c>
      <c r="C5" s="17" t="str">
        <f aca="false">Başla!C6</f>
        <v>Higher</v>
      </c>
      <c r="D5" s="17" t="str">
        <f aca="false">IF(Başla!D6="","",Başla!D6)</f>
        <v/>
      </c>
      <c r="E5" s="18"/>
      <c r="F5" s="18"/>
      <c r="G5" s="18"/>
      <c r="H5" s="18"/>
      <c r="I5" s="17" t="str">
        <f aca="false">IF(ISNUMBER(H5),H5,IF(ISNUMBER(G5),G5,IF(ISNUMBER(F5),F5,IF(ISNUMBER(E5),E5,""))))</f>
        <v/>
      </c>
      <c r="J5" s="19" t="str">
        <f aca="false">IF(AND(ISNUMBER(I5),ISNUMBER(D5)),I5-D5,"")</f>
        <v/>
      </c>
    </row>
    <row r="6" customFormat="false" ht="15" hidden="false" customHeight="false" outlineLevel="0" collapsed="false">
      <c r="A6" s="15" t="s">
        <v>14</v>
      </c>
      <c r="B6" s="16" t="str">
        <f aca="false">Başla!B7</f>
        <v>AQA (8700)</v>
      </c>
      <c r="C6" s="17" t="str">
        <f aca="false">Başla!C7</f>
        <v>-</v>
      </c>
      <c r="D6" s="17" t="str">
        <f aca="false">IF(Başla!D7="","",Başla!D7)</f>
        <v/>
      </c>
      <c r="E6" s="18"/>
      <c r="F6" s="18"/>
      <c r="G6" s="18"/>
      <c r="H6" s="18"/>
      <c r="I6" s="17" t="str">
        <f aca="false">IF(ISNUMBER(H6),H6,IF(ISNUMBER(G6),G6,IF(ISNUMBER(F6),F6,IF(ISNUMBER(E6),E6,""))))</f>
        <v/>
      </c>
      <c r="J6" s="19" t="str">
        <f aca="false">IF(AND(ISNUMBER(I6),ISNUMBER(D6)),I6-D6,"")</f>
        <v/>
      </c>
    </row>
    <row r="7" customFormat="false" ht="15" hidden="false" customHeight="false" outlineLevel="0" collapsed="false">
      <c r="A7" s="15" t="s">
        <v>17</v>
      </c>
      <c r="B7" s="16" t="str">
        <f aca="false">Başla!B8</f>
        <v>AQA (8702)</v>
      </c>
      <c r="C7" s="17" t="str">
        <f aca="false">Başla!C8</f>
        <v>-</v>
      </c>
      <c r="D7" s="17" t="str">
        <f aca="false">IF(Başla!D8="","",Başla!D8)</f>
        <v/>
      </c>
      <c r="E7" s="18"/>
      <c r="F7" s="18"/>
      <c r="G7" s="18"/>
      <c r="H7" s="18"/>
      <c r="I7" s="17" t="str">
        <f aca="false">IF(ISNUMBER(H7),H7,IF(ISNUMBER(G7),G7,IF(ISNUMBER(F7),F7,IF(ISNUMBER(E7),E7,""))))</f>
        <v/>
      </c>
      <c r="J7" s="19" t="str">
        <f aca="false">IF(AND(ISNUMBER(I7),ISNUMBER(D7)),I7-D7,"")</f>
        <v/>
      </c>
    </row>
    <row r="8" customFormat="false" ht="15" hidden="false" customHeight="false" outlineLevel="0" collapsed="false">
      <c r="A8" s="15" t="s">
        <v>19</v>
      </c>
      <c r="B8" s="16" t="str">
        <f aca="false">Başla!B9</f>
        <v>AQA (8461)</v>
      </c>
      <c r="C8" s="17" t="str">
        <f aca="false">Başla!C9</f>
        <v>Higher</v>
      </c>
      <c r="D8" s="17" t="str">
        <f aca="false">IF(Başla!D9="","",Başla!D9)</f>
        <v/>
      </c>
      <c r="E8" s="18"/>
      <c r="F8" s="18"/>
      <c r="G8" s="18"/>
      <c r="H8" s="18"/>
      <c r="I8" s="17" t="str">
        <f aca="false">IF(ISNUMBER(H8),H8,IF(ISNUMBER(G8),G8,IF(ISNUMBER(F8),F8,IF(ISNUMBER(E8),E8,""))))</f>
        <v/>
      </c>
      <c r="J8" s="19" t="str">
        <f aca="false">IF(AND(ISNUMBER(I8),ISNUMBER(D8)),I8-D8,"")</f>
        <v/>
      </c>
    </row>
    <row r="9" customFormat="false" ht="15" hidden="false" customHeight="false" outlineLevel="0" collapsed="false">
      <c r="A9" s="15" t="s">
        <v>21</v>
      </c>
      <c r="B9" s="16" t="str">
        <f aca="false">Başla!B10</f>
        <v>AQA (8462)</v>
      </c>
      <c r="C9" s="17" t="str">
        <f aca="false">Başla!C10</f>
        <v>Higher</v>
      </c>
      <c r="D9" s="17" t="str">
        <f aca="false">IF(Başla!D10="","",Başla!D10)</f>
        <v/>
      </c>
      <c r="E9" s="18"/>
      <c r="F9" s="18"/>
      <c r="G9" s="18"/>
      <c r="H9" s="18"/>
      <c r="I9" s="17" t="str">
        <f aca="false">IF(ISNUMBER(H9),H9,IF(ISNUMBER(G9),G9,IF(ISNUMBER(F9),F9,IF(ISNUMBER(E9),E9,""))))</f>
        <v/>
      </c>
      <c r="J9" s="19" t="str">
        <f aca="false">IF(AND(ISNUMBER(I9),ISNUMBER(D9)),I9-D9,"")</f>
        <v/>
      </c>
    </row>
    <row r="10" customFormat="false" ht="15" hidden="false" customHeight="false" outlineLevel="0" collapsed="false">
      <c r="A10" s="15" t="s">
        <v>23</v>
      </c>
      <c r="B10" s="16" t="str">
        <f aca="false">Başla!B11</f>
        <v>AQA (8463)</v>
      </c>
      <c r="C10" s="17" t="str">
        <f aca="false">Başla!C11</f>
        <v>Higher</v>
      </c>
      <c r="D10" s="17" t="str">
        <f aca="false">IF(Başla!D11="","",Başla!D11)</f>
        <v/>
      </c>
      <c r="E10" s="18"/>
      <c r="F10" s="18"/>
      <c r="G10" s="18"/>
      <c r="H10" s="18"/>
      <c r="I10" s="17" t="str">
        <f aca="false">IF(ISNUMBER(H10),H10,IF(ISNUMBER(G10),G10,IF(ISNUMBER(F10),F10,IF(ISNUMBER(E10),E10,""))))</f>
        <v/>
      </c>
      <c r="J10" s="19" t="str">
        <f aca="false">IF(AND(ISNUMBER(I10),ISNUMBER(D10)),I10-D10,"")</f>
        <v/>
      </c>
    </row>
    <row r="11" customFormat="false" ht="15" hidden="false" customHeight="false" outlineLevel="0" collapsed="false">
      <c r="A11" s="15" t="s">
        <v>25</v>
      </c>
      <c r="B11" s="16" t="str">
        <f aca="false">Başla!B12</f>
        <v>Almıyor</v>
      </c>
      <c r="C11" s="17" t="str">
        <f aca="false">Başla!C12</f>
        <v>Higher</v>
      </c>
      <c r="D11" s="17" t="str">
        <f aca="false">IF(Başla!D12="","",Başla!D12)</f>
        <v/>
      </c>
      <c r="E11" s="18"/>
      <c r="F11" s="18"/>
      <c r="G11" s="18"/>
      <c r="H11" s="18"/>
      <c r="I11" s="17" t="str">
        <f aca="false">IF(ISNUMBER(H11),H11,IF(ISNUMBER(G11),G11,IF(ISNUMBER(F11),F11,IF(ISNUMBER(E11),E11,""))))</f>
        <v/>
      </c>
      <c r="J11" s="19" t="str">
        <f aca="false">IF(AND(ISNUMBER(I11),ISNUMBER(D11)),I11-D11,"")</f>
        <v/>
      </c>
    </row>
    <row r="12" customFormat="false" ht="15" hidden="false" customHeight="false" outlineLevel="0" collapsed="false">
      <c r="A12" s="15" t="s">
        <v>27</v>
      </c>
      <c r="B12" s="16" t="str">
        <f aca="false">Başla!B13</f>
        <v>AQA (8145)</v>
      </c>
      <c r="C12" s="17" t="str">
        <f aca="false">Başla!C13</f>
        <v>-</v>
      </c>
      <c r="D12" s="17" t="str">
        <f aca="false">IF(Başla!D13="","",Başla!D13)</f>
        <v/>
      </c>
      <c r="E12" s="18"/>
      <c r="F12" s="18"/>
      <c r="G12" s="18"/>
      <c r="H12" s="18"/>
      <c r="I12" s="17" t="str">
        <f aca="false">IF(ISNUMBER(H12),H12,IF(ISNUMBER(G12),G12,IF(ISNUMBER(F12),F12,IF(ISNUMBER(E12),E12,""))))</f>
        <v/>
      </c>
      <c r="J12" s="19" t="str">
        <f aca="false">IF(AND(ISNUMBER(I12),ISNUMBER(D12)),I12-D12,"")</f>
        <v/>
      </c>
    </row>
    <row r="13" customFormat="false" ht="15" hidden="false" customHeight="false" outlineLevel="0" collapsed="false">
      <c r="A13" s="15" t="s">
        <v>29</v>
      </c>
      <c r="B13" s="16" t="str">
        <f aca="false">Başla!B14</f>
        <v>AQA (8692)</v>
      </c>
      <c r="C13" s="17" t="str">
        <f aca="false">Başla!C14</f>
        <v>Higher</v>
      </c>
      <c r="D13" s="17" t="str">
        <f aca="false">IF(Başla!D14="","",Başla!D14)</f>
        <v/>
      </c>
      <c r="E13" s="18"/>
      <c r="F13" s="18"/>
      <c r="G13" s="18"/>
      <c r="H13" s="18"/>
      <c r="I13" s="17" t="str">
        <f aca="false">IF(ISNUMBER(H13),H13,IF(ISNUMBER(G13),G13,IF(ISNUMBER(F13),F13,IF(ISNUMBER(E13),E13,""))))</f>
        <v/>
      </c>
      <c r="J13" s="19" t="str">
        <f aca="false">IF(AND(ISNUMBER(I13),ISNUMBER(D13)),I13-D13,"")</f>
        <v/>
      </c>
    </row>
    <row r="14" customFormat="false" ht="15" hidden="false" customHeight="false" outlineLevel="0" collapsed="false">
      <c r="A14" s="15" t="s">
        <v>31</v>
      </c>
      <c r="B14" s="16" t="str">
        <f aca="false">Başla!B15</f>
        <v>AQA (8552)</v>
      </c>
      <c r="C14" s="17" t="str">
        <f aca="false">Başla!C15</f>
        <v>-</v>
      </c>
      <c r="D14" s="17" t="str">
        <f aca="false">IF(Başla!D15="","",Başla!D15)</f>
        <v/>
      </c>
      <c r="E14" s="18"/>
      <c r="F14" s="18"/>
      <c r="G14" s="18"/>
      <c r="H14" s="18"/>
      <c r="I14" s="17" t="str">
        <f aca="false">IF(ISNUMBER(H14),H14,IF(ISNUMBER(G14),G14,IF(ISNUMBER(F14),F14,IF(ISNUMBER(E14),E14,""))))</f>
        <v/>
      </c>
      <c r="J14" s="19" t="str">
        <f aca="false">IF(AND(ISNUMBER(I14),ISNUMBER(D14)),I14-D14,"")</f>
        <v/>
      </c>
    </row>
    <row r="15" customFormat="false" ht="15" hidden="false" customHeight="false" outlineLevel="0" collapsed="false">
      <c r="A15" s="15" t="s">
        <v>33</v>
      </c>
      <c r="B15" s="16" t="str">
        <f aca="false">Başla!B16</f>
        <v>AQA (8261)</v>
      </c>
      <c r="C15" s="17" t="str">
        <f aca="false">Başla!C16</f>
        <v>-</v>
      </c>
      <c r="D15" s="17" t="str">
        <f aca="false">IF(Başla!D16="","",Başla!D16)</f>
        <v/>
      </c>
      <c r="E15" s="18"/>
      <c r="F15" s="18"/>
      <c r="G15" s="18"/>
      <c r="H15" s="18"/>
      <c r="I15" s="17" t="str">
        <f aca="false">IF(ISNUMBER(H15),H15,IF(ISNUMBER(G15),G15,IF(ISNUMBER(F15),F15,IF(ISNUMBER(E15),E15,""))))</f>
        <v/>
      </c>
      <c r="J15" s="19" t="str">
        <f aca="false">IF(AND(ISNUMBER(I15),ISNUMBER(D15)),I15-D15,"")</f>
        <v/>
      </c>
    </row>
    <row r="17" customFormat="false" ht="15" hidden="false" customHeight="false" outlineLevel="0" collapsed="false">
      <c r="A17" s="20" t="s">
        <v>75</v>
      </c>
    </row>
  </sheetData>
  <mergeCells count="1">
    <mergeCell ref="A1:J1"/>
  </mergeCells>
  <conditionalFormatting sqref="J5:J15">
    <cfRule type="cellIs" priority="2" operator="lessThan" aboveAverage="0" equalAverage="0" bottom="0" percent="0" rank="0" text="" dxfId="0">
      <formula>0</formula>
    </cfRule>
    <cfRule type="cellIs" priority="3" operator="greaterThanOrEqual" aboveAverage="0" equalAverage="0" bottom="0" percent="0" rank="0" text="" dxfId="1">
      <formula>0</formula>
    </cfRule>
  </conditionalFormatting>
  <dataValidations count="1">
    <dataValidation allowBlank="true" errorStyle="stop" operator="between" showDropDown="false" showErrorMessage="false" showInputMessage="false" sqref="E5:H15" type="whole">
      <formula1>1</formula1>
      <formula2>9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50"/>
    <col collapsed="false" customWidth="true" hidden="false" outlineLevel="0" max="6" min="3" style="0" width="13"/>
    <col collapsed="false" customWidth="true" hidden="false" outlineLevel="0" max="7" min="7" style="0" width="34"/>
  </cols>
  <sheetData>
    <row r="1" customFormat="false" ht="30" hidden="false" customHeight="true" outlineLevel="0" collapsed="false">
      <c r="A1" s="1" t="s">
        <v>76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77</v>
      </c>
    </row>
    <row r="4" customFormat="false" ht="31.5" hidden="false" customHeight="true" outlineLevel="0" collapsed="false">
      <c r="A4" s="4" t="s">
        <v>3</v>
      </c>
      <c r="B4" s="4" t="s">
        <v>78</v>
      </c>
      <c r="C4" s="4" t="s">
        <v>79</v>
      </c>
      <c r="D4" s="4" t="s">
        <v>80</v>
      </c>
      <c r="E4" s="4" t="s">
        <v>81</v>
      </c>
      <c r="F4" s="4" t="s">
        <v>82</v>
      </c>
      <c r="G4" s="4" t="s">
        <v>54</v>
      </c>
    </row>
    <row r="5" customFormat="false" ht="15" hidden="false" customHeight="false" outlineLevel="0" collapsed="false">
      <c r="A5" s="21" t="s">
        <v>11</v>
      </c>
      <c r="B5" s="22" t="s">
        <v>83</v>
      </c>
      <c r="C5" s="23"/>
      <c r="D5" s="23"/>
      <c r="E5" s="23"/>
      <c r="F5" s="23"/>
      <c r="G5" s="24"/>
    </row>
    <row r="6" customFormat="false" ht="15" hidden="false" customHeight="false" outlineLevel="0" collapsed="false">
      <c r="A6" s="21" t="s">
        <v>11</v>
      </c>
      <c r="B6" s="22" t="s">
        <v>84</v>
      </c>
      <c r="C6" s="23"/>
      <c r="D6" s="23"/>
      <c r="E6" s="23"/>
      <c r="F6" s="23"/>
      <c r="G6" s="24"/>
    </row>
    <row r="7" customFormat="false" ht="15" hidden="false" customHeight="false" outlineLevel="0" collapsed="false">
      <c r="A7" s="21" t="s">
        <v>11</v>
      </c>
      <c r="B7" s="22" t="s">
        <v>85</v>
      </c>
      <c r="C7" s="23"/>
      <c r="D7" s="23"/>
      <c r="E7" s="23"/>
      <c r="F7" s="23"/>
      <c r="G7" s="24"/>
    </row>
    <row r="8" customFormat="false" ht="15" hidden="false" customHeight="false" outlineLevel="0" collapsed="false">
      <c r="A8" s="21" t="s">
        <v>11</v>
      </c>
      <c r="B8" s="22" t="s">
        <v>86</v>
      </c>
      <c r="C8" s="23"/>
      <c r="D8" s="23"/>
      <c r="E8" s="23"/>
      <c r="F8" s="23"/>
      <c r="G8" s="24"/>
    </row>
    <row r="9" customFormat="false" ht="15" hidden="false" customHeight="false" outlineLevel="0" collapsed="false">
      <c r="A9" s="21" t="s">
        <v>11</v>
      </c>
      <c r="B9" s="22" t="s">
        <v>87</v>
      </c>
      <c r="C9" s="23"/>
      <c r="D9" s="23"/>
      <c r="E9" s="23"/>
      <c r="F9" s="23"/>
      <c r="G9" s="24"/>
    </row>
    <row r="10" customFormat="false" ht="15" hidden="false" customHeight="false" outlineLevel="0" collapsed="false">
      <c r="A10" s="21" t="s">
        <v>11</v>
      </c>
      <c r="B10" s="22" t="s">
        <v>88</v>
      </c>
      <c r="C10" s="23"/>
      <c r="D10" s="23"/>
      <c r="E10" s="23"/>
      <c r="F10" s="23"/>
      <c r="G10" s="24"/>
    </row>
    <row r="11" customFormat="false" ht="15" hidden="false" customHeight="false" outlineLevel="0" collapsed="false">
      <c r="A11" s="21" t="s">
        <v>11</v>
      </c>
      <c r="B11" s="22" t="s">
        <v>89</v>
      </c>
      <c r="C11" s="23"/>
      <c r="D11" s="23"/>
      <c r="E11" s="23"/>
      <c r="F11" s="23"/>
      <c r="G11" s="24"/>
    </row>
    <row r="12" customFormat="false" ht="15" hidden="false" customHeight="false" outlineLevel="0" collapsed="false">
      <c r="A12" s="21" t="s">
        <v>11</v>
      </c>
      <c r="B12" s="22" t="s">
        <v>90</v>
      </c>
      <c r="C12" s="23"/>
      <c r="D12" s="23"/>
      <c r="E12" s="23"/>
      <c r="F12" s="23"/>
      <c r="G12" s="24"/>
    </row>
    <row r="13" customFormat="false" ht="15" hidden="false" customHeight="false" outlineLevel="0" collapsed="false">
      <c r="A13" s="21" t="s">
        <v>11</v>
      </c>
      <c r="B13" s="22" t="s">
        <v>91</v>
      </c>
      <c r="C13" s="23"/>
      <c r="D13" s="23"/>
      <c r="E13" s="23"/>
      <c r="F13" s="23"/>
      <c r="G13" s="24"/>
    </row>
    <row r="14" customFormat="false" ht="15" hidden="false" customHeight="false" outlineLevel="0" collapsed="false">
      <c r="A14" s="21" t="s">
        <v>11</v>
      </c>
      <c r="B14" s="22" t="s">
        <v>92</v>
      </c>
      <c r="C14" s="23"/>
      <c r="D14" s="23"/>
      <c r="E14" s="23"/>
      <c r="F14" s="23"/>
      <c r="G14" s="24"/>
    </row>
    <row r="15" customFormat="false" ht="15" hidden="false" customHeight="false" outlineLevel="0" collapsed="false">
      <c r="A15" s="21" t="s">
        <v>11</v>
      </c>
      <c r="B15" s="22" t="s">
        <v>93</v>
      </c>
      <c r="C15" s="23"/>
      <c r="D15" s="23"/>
      <c r="E15" s="23"/>
      <c r="F15" s="23"/>
      <c r="G15" s="24"/>
    </row>
    <row r="16" customFormat="false" ht="15" hidden="false" customHeight="false" outlineLevel="0" collapsed="false">
      <c r="A16" s="21" t="s">
        <v>11</v>
      </c>
      <c r="B16" s="22" t="s">
        <v>94</v>
      </c>
      <c r="C16" s="23"/>
      <c r="D16" s="23"/>
      <c r="E16" s="23"/>
      <c r="F16" s="23"/>
      <c r="G16" s="24"/>
    </row>
    <row r="17" customFormat="false" ht="15" hidden="false" customHeight="false" outlineLevel="0" collapsed="false">
      <c r="A17" s="21" t="s">
        <v>11</v>
      </c>
      <c r="B17" s="22" t="s">
        <v>95</v>
      </c>
      <c r="C17" s="23"/>
      <c r="D17" s="23"/>
      <c r="E17" s="23"/>
      <c r="F17" s="23"/>
      <c r="G17" s="24"/>
    </row>
    <row r="18" customFormat="false" ht="15" hidden="false" customHeight="false" outlineLevel="0" collapsed="false">
      <c r="A18" s="21" t="s">
        <v>11</v>
      </c>
      <c r="B18" s="22" t="s">
        <v>96</v>
      </c>
      <c r="C18" s="23"/>
      <c r="D18" s="23"/>
      <c r="E18" s="23"/>
      <c r="F18" s="23"/>
      <c r="G18" s="24"/>
    </row>
    <row r="19" customFormat="false" ht="15" hidden="false" customHeight="false" outlineLevel="0" collapsed="false">
      <c r="A19" s="21" t="s">
        <v>11</v>
      </c>
      <c r="B19" s="22" t="s">
        <v>97</v>
      </c>
      <c r="C19" s="23"/>
      <c r="D19" s="23"/>
      <c r="E19" s="23"/>
      <c r="F19" s="23"/>
      <c r="G19" s="24"/>
    </row>
    <row r="20" customFormat="false" ht="15" hidden="false" customHeight="false" outlineLevel="0" collapsed="false">
      <c r="A20" s="21" t="s">
        <v>11</v>
      </c>
      <c r="B20" s="22" t="s">
        <v>98</v>
      </c>
      <c r="C20" s="23"/>
      <c r="D20" s="23"/>
      <c r="E20" s="23"/>
      <c r="F20" s="23"/>
      <c r="G20" s="24"/>
    </row>
    <row r="21" customFormat="false" ht="15" hidden="false" customHeight="false" outlineLevel="0" collapsed="false">
      <c r="A21" s="21" t="s">
        <v>11</v>
      </c>
      <c r="B21" s="22" t="s">
        <v>99</v>
      </c>
      <c r="C21" s="23"/>
      <c r="D21" s="23"/>
      <c r="E21" s="23"/>
      <c r="F21" s="23"/>
      <c r="G21" s="24"/>
    </row>
    <row r="22" customFormat="false" ht="15" hidden="false" customHeight="false" outlineLevel="0" collapsed="false">
      <c r="A22" s="21" t="s">
        <v>11</v>
      </c>
      <c r="B22" s="22" t="s">
        <v>100</v>
      </c>
      <c r="C22" s="23"/>
      <c r="D22" s="23"/>
      <c r="E22" s="23"/>
      <c r="F22" s="23"/>
      <c r="G22" s="24"/>
    </row>
    <row r="23" customFormat="false" ht="15" hidden="false" customHeight="false" outlineLevel="0" collapsed="false">
      <c r="A23" s="21" t="s">
        <v>11</v>
      </c>
      <c r="B23" s="22" t="s">
        <v>101</v>
      </c>
      <c r="C23" s="23"/>
      <c r="D23" s="23"/>
      <c r="E23" s="23"/>
      <c r="F23" s="23"/>
      <c r="G23" s="24"/>
    </row>
    <row r="24" customFormat="false" ht="15" hidden="false" customHeight="false" outlineLevel="0" collapsed="false">
      <c r="A24" s="21" t="s">
        <v>11</v>
      </c>
      <c r="B24" s="22" t="s">
        <v>102</v>
      </c>
      <c r="C24" s="23"/>
      <c r="D24" s="23"/>
      <c r="E24" s="23"/>
      <c r="F24" s="23"/>
      <c r="G24" s="24"/>
    </row>
    <row r="25" customFormat="false" ht="15" hidden="false" customHeight="false" outlineLevel="0" collapsed="false">
      <c r="A25" s="21" t="s">
        <v>11</v>
      </c>
      <c r="B25" s="22" t="s">
        <v>103</v>
      </c>
      <c r="C25" s="23"/>
      <c r="D25" s="23"/>
      <c r="E25" s="23"/>
      <c r="F25" s="23"/>
      <c r="G25" s="24"/>
    </row>
    <row r="26" customFormat="false" ht="15" hidden="false" customHeight="false" outlineLevel="0" collapsed="false">
      <c r="A26" s="21" t="s">
        <v>11</v>
      </c>
      <c r="B26" s="22" t="s">
        <v>104</v>
      </c>
      <c r="C26" s="23"/>
      <c r="D26" s="23"/>
      <c r="E26" s="23"/>
      <c r="F26" s="23"/>
      <c r="G26" s="24"/>
    </row>
    <row r="27" customFormat="false" ht="15" hidden="false" customHeight="false" outlineLevel="0" collapsed="false">
      <c r="A27" s="21" t="s">
        <v>11</v>
      </c>
      <c r="B27" s="22" t="s">
        <v>105</v>
      </c>
      <c r="C27" s="23"/>
      <c r="D27" s="23"/>
      <c r="E27" s="23"/>
      <c r="F27" s="23"/>
      <c r="G27" s="24"/>
    </row>
    <row r="28" customFormat="false" ht="15" hidden="false" customHeight="false" outlineLevel="0" collapsed="false">
      <c r="A28" s="21" t="s">
        <v>11</v>
      </c>
      <c r="B28" s="22" t="s">
        <v>106</v>
      </c>
      <c r="C28" s="23"/>
      <c r="D28" s="23"/>
      <c r="E28" s="23"/>
      <c r="F28" s="23"/>
      <c r="G28" s="24"/>
    </row>
    <row r="29" customFormat="false" ht="15" hidden="false" customHeight="false" outlineLevel="0" collapsed="false">
      <c r="A29" s="21" t="s">
        <v>11</v>
      </c>
      <c r="B29" s="22" t="s">
        <v>107</v>
      </c>
      <c r="C29" s="23"/>
      <c r="D29" s="23"/>
      <c r="E29" s="23"/>
      <c r="F29" s="23"/>
      <c r="G29" s="24"/>
    </row>
    <row r="30" customFormat="false" ht="15" hidden="false" customHeight="false" outlineLevel="0" collapsed="false">
      <c r="A30" s="21" t="s">
        <v>11</v>
      </c>
      <c r="B30" s="22" t="s">
        <v>108</v>
      </c>
      <c r="C30" s="23"/>
      <c r="D30" s="23"/>
      <c r="E30" s="23"/>
      <c r="F30" s="23"/>
      <c r="G30" s="24"/>
    </row>
    <row r="31" customFormat="false" ht="15" hidden="false" customHeight="false" outlineLevel="0" collapsed="false">
      <c r="A31" s="21" t="s">
        <v>11</v>
      </c>
      <c r="B31" s="22" t="s">
        <v>109</v>
      </c>
      <c r="C31" s="23"/>
      <c r="D31" s="23"/>
      <c r="E31" s="23"/>
      <c r="F31" s="23"/>
      <c r="G31" s="24"/>
    </row>
    <row r="32" customFormat="false" ht="15" hidden="false" customHeight="false" outlineLevel="0" collapsed="false">
      <c r="A32" s="25" t="s">
        <v>11</v>
      </c>
      <c r="B32" s="26"/>
      <c r="C32" s="26"/>
      <c r="D32" s="26"/>
      <c r="E32" s="26"/>
      <c r="F32" s="26"/>
      <c r="G32" s="24"/>
    </row>
    <row r="33" customFormat="false" ht="15" hidden="false" customHeight="false" outlineLevel="0" collapsed="false">
      <c r="A33" s="25" t="s">
        <v>11</v>
      </c>
      <c r="B33" s="26"/>
      <c r="C33" s="26"/>
      <c r="D33" s="26"/>
      <c r="E33" s="26"/>
      <c r="F33" s="26"/>
      <c r="G33" s="24"/>
    </row>
    <row r="34" customFormat="false" ht="15" hidden="false" customHeight="false" outlineLevel="0" collapsed="false">
      <c r="A34" s="21" t="s">
        <v>14</v>
      </c>
      <c r="B34" s="22" t="s">
        <v>110</v>
      </c>
      <c r="C34" s="23"/>
      <c r="D34" s="23"/>
      <c r="E34" s="23"/>
      <c r="F34" s="23"/>
      <c r="G34" s="24"/>
    </row>
    <row r="35" customFormat="false" ht="15" hidden="false" customHeight="false" outlineLevel="0" collapsed="false">
      <c r="A35" s="21" t="s">
        <v>14</v>
      </c>
      <c r="B35" s="22" t="s">
        <v>111</v>
      </c>
      <c r="C35" s="23"/>
      <c r="D35" s="23"/>
      <c r="E35" s="23"/>
      <c r="F35" s="23"/>
      <c r="G35" s="24"/>
    </row>
    <row r="36" customFormat="false" ht="15" hidden="false" customHeight="false" outlineLevel="0" collapsed="false">
      <c r="A36" s="21" t="s">
        <v>14</v>
      </c>
      <c r="B36" s="22" t="s">
        <v>112</v>
      </c>
      <c r="C36" s="23"/>
      <c r="D36" s="23"/>
      <c r="E36" s="23"/>
      <c r="F36" s="23"/>
      <c r="G36" s="24"/>
    </row>
    <row r="37" customFormat="false" ht="15" hidden="false" customHeight="false" outlineLevel="0" collapsed="false">
      <c r="A37" s="21" t="s">
        <v>14</v>
      </c>
      <c r="B37" s="22" t="s">
        <v>113</v>
      </c>
      <c r="C37" s="23"/>
      <c r="D37" s="23"/>
      <c r="E37" s="23"/>
      <c r="F37" s="23"/>
      <c r="G37" s="24"/>
    </row>
    <row r="38" customFormat="false" ht="15" hidden="false" customHeight="false" outlineLevel="0" collapsed="false">
      <c r="A38" s="21" t="s">
        <v>14</v>
      </c>
      <c r="B38" s="22" t="s">
        <v>114</v>
      </c>
      <c r="C38" s="23"/>
      <c r="D38" s="23"/>
      <c r="E38" s="23"/>
      <c r="F38" s="23"/>
      <c r="G38" s="24"/>
    </row>
    <row r="39" customFormat="false" ht="15" hidden="false" customHeight="false" outlineLevel="0" collapsed="false">
      <c r="A39" s="21" t="s">
        <v>14</v>
      </c>
      <c r="B39" s="22" t="s">
        <v>115</v>
      </c>
      <c r="C39" s="23"/>
      <c r="D39" s="23"/>
      <c r="E39" s="23"/>
      <c r="F39" s="23"/>
      <c r="G39" s="24"/>
    </row>
    <row r="40" customFormat="false" ht="15" hidden="false" customHeight="false" outlineLevel="0" collapsed="false">
      <c r="A40" s="21" t="s">
        <v>14</v>
      </c>
      <c r="B40" s="22" t="s">
        <v>116</v>
      </c>
      <c r="C40" s="23"/>
      <c r="D40" s="23"/>
      <c r="E40" s="23"/>
      <c r="F40" s="23"/>
      <c r="G40" s="24"/>
    </row>
    <row r="41" customFormat="false" ht="15" hidden="false" customHeight="false" outlineLevel="0" collapsed="false">
      <c r="A41" s="21" t="s">
        <v>14</v>
      </c>
      <c r="B41" s="22" t="s">
        <v>117</v>
      </c>
      <c r="C41" s="23"/>
      <c r="D41" s="23"/>
      <c r="E41" s="23"/>
      <c r="F41" s="23"/>
      <c r="G41" s="24"/>
    </row>
    <row r="42" customFormat="false" ht="15" hidden="false" customHeight="false" outlineLevel="0" collapsed="false">
      <c r="A42" s="25" t="s">
        <v>14</v>
      </c>
      <c r="B42" s="26"/>
      <c r="C42" s="26"/>
      <c r="D42" s="26"/>
      <c r="E42" s="26"/>
      <c r="F42" s="26"/>
      <c r="G42" s="24"/>
    </row>
    <row r="43" customFormat="false" ht="15" hidden="false" customHeight="false" outlineLevel="0" collapsed="false">
      <c r="A43" s="25" t="s">
        <v>14</v>
      </c>
      <c r="B43" s="26"/>
      <c r="C43" s="26"/>
      <c r="D43" s="26"/>
      <c r="E43" s="26"/>
      <c r="F43" s="26"/>
      <c r="G43" s="24"/>
    </row>
    <row r="44" customFormat="false" ht="15" hidden="false" customHeight="false" outlineLevel="0" collapsed="false">
      <c r="A44" s="21" t="s">
        <v>17</v>
      </c>
      <c r="B44" s="22" t="s">
        <v>118</v>
      </c>
      <c r="C44" s="23"/>
      <c r="D44" s="23"/>
      <c r="E44" s="23"/>
      <c r="F44" s="23"/>
      <c r="G44" s="24"/>
    </row>
    <row r="45" customFormat="false" ht="15" hidden="false" customHeight="false" outlineLevel="0" collapsed="false">
      <c r="A45" s="21" t="s">
        <v>17</v>
      </c>
      <c r="B45" s="22" t="s">
        <v>119</v>
      </c>
      <c r="C45" s="23"/>
      <c r="D45" s="23"/>
      <c r="E45" s="23"/>
      <c r="F45" s="23"/>
      <c r="G45" s="24"/>
    </row>
    <row r="46" customFormat="false" ht="15" hidden="false" customHeight="false" outlineLevel="0" collapsed="false">
      <c r="A46" s="21" t="s">
        <v>17</v>
      </c>
      <c r="B46" s="22" t="s">
        <v>120</v>
      </c>
      <c r="C46" s="23"/>
      <c r="D46" s="23"/>
      <c r="E46" s="23"/>
      <c r="F46" s="23"/>
      <c r="G46" s="24"/>
    </row>
    <row r="47" customFormat="false" ht="15" hidden="false" customHeight="false" outlineLevel="0" collapsed="false">
      <c r="A47" s="21" t="s">
        <v>17</v>
      </c>
      <c r="B47" s="22" t="s">
        <v>121</v>
      </c>
      <c r="C47" s="23"/>
      <c r="D47" s="23"/>
      <c r="E47" s="23"/>
      <c r="F47" s="23"/>
      <c r="G47" s="24"/>
    </row>
    <row r="48" customFormat="false" ht="15" hidden="false" customHeight="false" outlineLevel="0" collapsed="false">
      <c r="A48" s="21" t="s">
        <v>17</v>
      </c>
      <c r="B48" s="22" t="s">
        <v>122</v>
      </c>
      <c r="C48" s="23"/>
      <c r="D48" s="23"/>
      <c r="E48" s="23"/>
      <c r="F48" s="23"/>
      <c r="G48" s="24"/>
    </row>
    <row r="49" customFormat="false" ht="15" hidden="false" customHeight="false" outlineLevel="0" collapsed="false">
      <c r="A49" s="21" t="s">
        <v>17</v>
      </c>
      <c r="B49" s="22" t="s">
        <v>123</v>
      </c>
      <c r="C49" s="23"/>
      <c r="D49" s="23"/>
      <c r="E49" s="23"/>
      <c r="F49" s="23"/>
      <c r="G49" s="24"/>
    </row>
    <row r="50" customFormat="false" ht="15" hidden="false" customHeight="false" outlineLevel="0" collapsed="false">
      <c r="A50" s="21" t="s">
        <v>17</v>
      </c>
      <c r="B50" s="22" t="s">
        <v>124</v>
      </c>
      <c r="C50" s="23"/>
      <c r="D50" s="23"/>
      <c r="E50" s="23"/>
      <c r="F50" s="23"/>
      <c r="G50" s="24"/>
    </row>
    <row r="51" customFormat="false" ht="15" hidden="false" customHeight="false" outlineLevel="0" collapsed="false">
      <c r="A51" s="25" t="s">
        <v>17</v>
      </c>
      <c r="B51" s="26"/>
      <c r="C51" s="26"/>
      <c r="D51" s="26"/>
      <c r="E51" s="26"/>
      <c r="F51" s="26"/>
      <c r="G51" s="24"/>
    </row>
    <row r="52" customFormat="false" ht="15" hidden="false" customHeight="false" outlineLevel="0" collapsed="false">
      <c r="A52" s="25" t="s">
        <v>17</v>
      </c>
      <c r="B52" s="26"/>
      <c r="C52" s="26"/>
      <c r="D52" s="26"/>
      <c r="E52" s="26"/>
      <c r="F52" s="26"/>
      <c r="G52" s="24"/>
    </row>
    <row r="53" customFormat="false" ht="15" hidden="false" customHeight="false" outlineLevel="0" collapsed="false">
      <c r="A53" s="21" t="s">
        <v>19</v>
      </c>
      <c r="B53" s="22" t="s">
        <v>125</v>
      </c>
      <c r="C53" s="23"/>
      <c r="D53" s="23"/>
      <c r="E53" s="23"/>
      <c r="F53" s="23"/>
      <c r="G53" s="27" t="s">
        <v>126</v>
      </c>
    </row>
    <row r="54" customFormat="false" ht="15" hidden="false" customHeight="false" outlineLevel="0" collapsed="false">
      <c r="A54" s="21" t="s">
        <v>19</v>
      </c>
      <c r="B54" s="22" t="s">
        <v>127</v>
      </c>
      <c r="C54" s="23"/>
      <c r="D54" s="23"/>
      <c r="E54" s="23"/>
      <c r="F54" s="23"/>
      <c r="G54" s="24"/>
    </row>
    <row r="55" customFormat="false" ht="15" hidden="false" customHeight="false" outlineLevel="0" collapsed="false">
      <c r="A55" s="21" t="s">
        <v>19</v>
      </c>
      <c r="B55" s="22" t="s">
        <v>128</v>
      </c>
      <c r="C55" s="23"/>
      <c r="D55" s="23"/>
      <c r="E55" s="23"/>
      <c r="F55" s="23"/>
      <c r="G55" s="24"/>
    </row>
    <row r="56" customFormat="false" ht="15" hidden="false" customHeight="false" outlineLevel="0" collapsed="false">
      <c r="A56" s="21" t="s">
        <v>19</v>
      </c>
      <c r="B56" s="22" t="s">
        <v>129</v>
      </c>
      <c r="C56" s="23"/>
      <c r="D56" s="23"/>
      <c r="E56" s="23"/>
      <c r="F56" s="23"/>
      <c r="G56" s="24"/>
    </row>
    <row r="57" customFormat="false" ht="15" hidden="false" customHeight="false" outlineLevel="0" collapsed="false">
      <c r="A57" s="21" t="s">
        <v>19</v>
      </c>
      <c r="B57" s="22" t="s">
        <v>130</v>
      </c>
      <c r="C57" s="23"/>
      <c r="D57" s="23"/>
      <c r="E57" s="23"/>
      <c r="F57" s="23"/>
      <c r="G57" s="24"/>
    </row>
    <row r="58" customFormat="false" ht="15" hidden="false" customHeight="false" outlineLevel="0" collapsed="false">
      <c r="A58" s="21" t="s">
        <v>19</v>
      </c>
      <c r="B58" s="22" t="s">
        <v>131</v>
      </c>
      <c r="C58" s="23"/>
      <c r="D58" s="23"/>
      <c r="E58" s="23"/>
      <c r="F58" s="23"/>
      <c r="G58" s="24"/>
    </row>
    <row r="59" customFormat="false" ht="15" hidden="false" customHeight="false" outlineLevel="0" collapsed="false">
      <c r="A59" s="21" t="s">
        <v>19</v>
      </c>
      <c r="B59" s="22" t="s">
        <v>132</v>
      </c>
      <c r="C59" s="23"/>
      <c r="D59" s="23"/>
      <c r="E59" s="23"/>
      <c r="F59" s="23"/>
      <c r="G59" s="24"/>
    </row>
    <row r="60" customFormat="false" ht="15" hidden="false" customHeight="false" outlineLevel="0" collapsed="false">
      <c r="A60" s="21" t="s">
        <v>19</v>
      </c>
      <c r="B60" s="22" t="s">
        <v>133</v>
      </c>
      <c r="C60" s="23"/>
      <c r="D60" s="23"/>
      <c r="E60" s="23"/>
      <c r="F60" s="23"/>
      <c r="G60" s="24"/>
    </row>
    <row r="61" customFormat="false" ht="15" hidden="false" customHeight="false" outlineLevel="0" collapsed="false">
      <c r="A61" s="25" t="s">
        <v>19</v>
      </c>
      <c r="B61" s="26"/>
      <c r="C61" s="26"/>
      <c r="D61" s="26"/>
      <c r="E61" s="26"/>
      <c r="F61" s="26"/>
      <c r="G61" s="24"/>
    </row>
    <row r="62" customFormat="false" ht="15" hidden="false" customHeight="false" outlineLevel="0" collapsed="false">
      <c r="A62" s="25" t="s">
        <v>19</v>
      </c>
      <c r="B62" s="26"/>
      <c r="C62" s="26"/>
      <c r="D62" s="26"/>
      <c r="E62" s="26"/>
      <c r="F62" s="26"/>
      <c r="G62" s="24"/>
    </row>
    <row r="63" customFormat="false" ht="15" hidden="false" customHeight="false" outlineLevel="0" collapsed="false">
      <c r="A63" s="21" t="s">
        <v>21</v>
      </c>
      <c r="B63" s="22" t="s">
        <v>134</v>
      </c>
      <c r="C63" s="23"/>
      <c r="D63" s="23"/>
      <c r="E63" s="23"/>
      <c r="F63" s="23"/>
      <c r="G63" s="27" t="s">
        <v>126</v>
      </c>
    </row>
    <row r="64" customFormat="false" ht="15" hidden="false" customHeight="false" outlineLevel="0" collapsed="false">
      <c r="A64" s="21" t="s">
        <v>21</v>
      </c>
      <c r="B64" s="22" t="s">
        <v>135</v>
      </c>
      <c r="C64" s="23"/>
      <c r="D64" s="23"/>
      <c r="E64" s="23"/>
      <c r="F64" s="23"/>
      <c r="G64" s="24"/>
    </row>
    <row r="65" customFormat="false" ht="15" hidden="false" customHeight="false" outlineLevel="0" collapsed="false">
      <c r="A65" s="21" t="s">
        <v>21</v>
      </c>
      <c r="B65" s="22" t="s">
        <v>136</v>
      </c>
      <c r="C65" s="23"/>
      <c r="D65" s="23"/>
      <c r="E65" s="23"/>
      <c r="F65" s="23"/>
      <c r="G65" s="24"/>
    </row>
    <row r="66" customFormat="false" ht="15" hidden="false" customHeight="false" outlineLevel="0" collapsed="false">
      <c r="A66" s="21" t="s">
        <v>21</v>
      </c>
      <c r="B66" s="22" t="s">
        <v>137</v>
      </c>
      <c r="C66" s="23"/>
      <c r="D66" s="23"/>
      <c r="E66" s="23"/>
      <c r="F66" s="23"/>
      <c r="G66" s="24"/>
    </row>
    <row r="67" customFormat="false" ht="15" hidden="false" customHeight="false" outlineLevel="0" collapsed="false">
      <c r="A67" s="21" t="s">
        <v>21</v>
      </c>
      <c r="B67" s="22" t="s">
        <v>138</v>
      </c>
      <c r="C67" s="23"/>
      <c r="D67" s="23"/>
      <c r="E67" s="23"/>
      <c r="F67" s="23"/>
      <c r="G67" s="24"/>
    </row>
    <row r="68" customFormat="false" ht="15" hidden="false" customHeight="false" outlineLevel="0" collapsed="false">
      <c r="A68" s="21" t="s">
        <v>21</v>
      </c>
      <c r="B68" s="22" t="s">
        <v>139</v>
      </c>
      <c r="C68" s="23"/>
      <c r="D68" s="23"/>
      <c r="E68" s="23"/>
      <c r="F68" s="23"/>
      <c r="G68" s="24"/>
    </row>
    <row r="69" customFormat="false" ht="15" hidden="false" customHeight="false" outlineLevel="0" collapsed="false">
      <c r="A69" s="21" t="s">
        <v>21</v>
      </c>
      <c r="B69" s="22" t="s">
        <v>140</v>
      </c>
      <c r="C69" s="23"/>
      <c r="D69" s="23"/>
      <c r="E69" s="23"/>
      <c r="F69" s="23"/>
      <c r="G69" s="24"/>
    </row>
    <row r="70" customFormat="false" ht="15" hidden="false" customHeight="false" outlineLevel="0" collapsed="false">
      <c r="A70" s="21" t="s">
        <v>21</v>
      </c>
      <c r="B70" s="22" t="s">
        <v>141</v>
      </c>
      <c r="C70" s="23"/>
      <c r="D70" s="23"/>
      <c r="E70" s="23"/>
      <c r="F70" s="23"/>
      <c r="G70" s="24"/>
    </row>
    <row r="71" customFormat="false" ht="15" hidden="false" customHeight="false" outlineLevel="0" collapsed="false">
      <c r="A71" s="21" t="s">
        <v>21</v>
      </c>
      <c r="B71" s="22" t="s">
        <v>142</v>
      </c>
      <c r="C71" s="23"/>
      <c r="D71" s="23"/>
      <c r="E71" s="23"/>
      <c r="F71" s="23"/>
      <c r="G71" s="24"/>
    </row>
    <row r="72" customFormat="false" ht="15" hidden="false" customHeight="false" outlineLevel="0" collapsed="false">
      <c r="A72" s="21" t="s">
        <v>21</v>
      </c>
      <c r="B72" s="22" t="s">
        <v>143</v>
      </c>
      <c r="C72" s="23"/>
      <c r="D72" s="23"/>
      <c r="E72" s="23"/>
      <c r="F72" s="23"/>
      <c r="G72" s="24"/>
    </row>
    <row r="73" customFormat="false" ht="15" hidden="false" customHeight="false" outlineLevel="0" collapsed="false">
      <c r="A73" s="21" t="s">
        <v>21</v>
      </c>
      <c r="B73" s="22" t="s">
        <v>133</v>
      </c>
      <c r="C73" s="23"/>
      <c r="D73" s="23"/>
      <c r="E73" s="23"/>
      <c r="F73" s="23"/>
      <c r="G73" s="24"/>
    </row>
    <row r="74" customFormat="false" ht="15" hidden="false" customHeight="false" outlineLevel="0" collapsed="false">
      <c r="A74" s="25" t="s">
        <v>21</v>
      </c>
      <c r="B74" s="26"/>
      <c r="C74" s="26"/>
      <c r="D74" s="26"/>
      <c r="E74" s="26"/>
      <c r="F74" s="26"/>
      <c r="G74" s="24"/>
    </row>
    <row r="75" customFormat="false" ht="15" hidden="false" customHeight="false" outlineLevel="0" collapsed="false">
      <c r="A75" s="25" t="s">
        <v>21</v>
      </c>
      <c r="B75" s="26"/>
      <c r="C75" s="26"/>
      <c r="D75" s="26"/>
      <c r="E75" s="26"/>
      <c r="F75" s="26"/>
      <c r="G75" s="24"/>
    </row>
    <row r="76" customFormat="false" ht="15" hidden="false" customHeight="false" outlineLevel="0" collapsed="false">
      <c r="A76" s="21" t="s">
        <v>23</v>
      </c>
      <c r="B76" s="22" t="s">
        <v>144</v>
      </c>
      <c r="C76" s="23"/>
      <c r="D76" s="23"/>
      <c r="E76" s="23"/>
      <c r="F76" s="23"/>
      <c r="G76" s="27" t="s">
        <v>126</v>
      </c>
    </row>
    <row r="77" customFormat="false" ht="15" hidden="false" customHeight="false" outlineLevel="0" collapsed="false">
      <c r="A77" s="21" t="s">
        <v>23</v>
      </c>
      <c r="B77" s="22" t="s">
        <v>145</v>
      </c>
      <c r="C77" s="23"/>
      <c r="D77" s="23"/>
      <c r="E77" s="23"/>
      <c r="F77" s="23"/>
      <c r="G77" s="24"/>
    </row>
    <row r="78" customFormat="false" ht="15" hidden="false" customHeight="false" outlineLevel="0" collapsed="false">
      <c r="A78" s="21" t="s">
        <v>23</v>
      </c>
      <c r="B78" s="22" t="s">
        <v>146</v>
      </c>
      <c r="C78" s="23"/>
      <c r="D78" s="23"/>
      <c r="E78" s="23"/>
      <c r="F78" s="23"/>
      <c r="G78" s="24"/>
    </row>
    <row r="79" customFormat="false" ht="15" hidden="false" customHeight="false" outlineLevel="0" collapsed="false">
      <c r="A79" s="21" t="s">
        <v>23</v>
      </c>
      <c r="B79" s="22" t="s">
        <v>147</v>
      </c>
      <c r="C79" s="23"/>
      <c r="D79" s="23"/>
      <c r="E79" s="23"/>
      <c r="F79" s="23"/>
      <c r="G79" s="24"/>
    </row>
    <row r="80" customFormat="false" ht="15" hidden="false" customHeight="false" outlineLevel="0" collapsed="false">
      <c r="A80" s="21" t="s">
        <v>23</v>
      </c>
      <c r="B80" s="22" t="s">
        <v>148</v>
      </c>
      <c r="C80" s="23"/>
      <c r="D80" s="23"/>
      <c r="E80" s="23"/>
      <c r="F80" s="23"/>
      <c r="G80" s="24"/>
    </row>
    <row r="81" customFormat="false" ht="15" hidden="false" customHeight="false" outlineLevel="0" collapsed="false">
      <c r="A81" s="21" t="s">
        <v>23</v>
      </c>
      <c r="B81" s="22" t="s">
        <v>149</v>
      </c>
      <c r="C81" s="23"/>
      <c r="D81" s="23"/>
      <c r="E81" s="23"/>
      <c r="F81" s="23"/>
      <c r="G81" s="24"/>
    </row>
    <row r="82" customFormat="false" ht="15" hidden="false" customHeight="false" outlineLevel="0" collapsed="false">
      <c r="A82" s="21" t="s">
        <v>23</v>
      </c>
      <c r="B82" s="22" t="s">
        <v>150</v>
      </c>
      <c r="C82" s="23"/>
      <c r="D82" s="23"/>
      <c r="E82" s="23"/>
      <c r="F82" s="23"/>
      <c r="G82" s="24"/>
    </row>
    <row r="83" customFormat="false" ht="15" hidden="false" customHeight="false" outlineLevel="0" collapsed="false">
      <c r="A83" s="21" t="s">
        <v>23</v>
      </c>
      <c r="B83" s="22" t="s">
        <v>151</v>
      </c>
      <c r="C83" s="23"/>
      <c r="D83" s="23"/>
      <c r="E83" s="23"/>
      <c r="F83" s="23"/>
      <c r="G83" s="24"/>
    </row>
    <row r="84" customFormat="false" ht="15" hidden="false" customHeight="false" outlineLevel="0" collapsed="false">
      <c r="A84" s="21" t="s">
        <v>23</v>
      </c>
      <c r="B84" s="22" t="s">
        <v>133</v>
      </c>
      <c r="C84" s="23"/>
      <c r="D84" s="23"/>
      <c r="E84" s="23"/>
      <c r="F84" s="23"/>
      <c r="G84" s="24"/>
    </row>
    <row r="85" customFormat="false" ht="15" hidden="false" customHeight="false" outlineLevel="0" collapsed="false">
      <c r="A85" s="21" t="s">
        <v>23</v>
      </c>
      <c r="B85" s="22" t="s">
        <v>152</v>
      </c>
      <c r="C85" s="23"/>
      <c r="D85" s="23"/>
      <c r="E85" s="23"/>
      <c r="F85" s="23"/>
      <c r="G85" s="24"/>
    </row>
    <row r="86" customFormat="false" ht="15" hidden="false" customHeight="false" outlineLevel="0" collapsed="false">
      <c r="A86" s="25" t="s">
        <v>23</v>
      </c>
      <c r="B86" s="26"/>
      <c r="C86" s="26"/>
      <c r="D86" s="26"/>
      <c r="E86" s="26"/>
      <c r="F86" s="26"/>
      <c r="G86" s="24"/>
    </row>
    <row r="87" customFormat="false" ht="15" hidden="false" customHeight="false" outlineLevel="0" collapsed="false">
      <c r="A87" s="25" t="s">
        <v>23</v>
      </c>
      <c r="B87" s="26"/>
      <c r="C87" s="26"/>
      <c r="D87" s="26"/>
      <c r="E87" s="26"/>
      <c r="F87" s="26"/>
      <c r="G87" s="24"/>
    </row>
    <row r="88" customFormat="false" ht="15" hidden="false" customHeight="false" outlineLevel="0" collapsed="false">
      <c r="A88" s="21" t="s">
        <v>27</v>
      </c>
      <c r="B88" s="22" t="s">
        <v>153</v>
      </c>
      <c r="C88" s="23"/>
      <c r="D88" s="23"/>
      <c r="E88" s="23"/>
      <c r="F88" s="23"/>
      <c r="G88" s="24"/>
    </row>
    <row r="89" customFormat="false" ht="15" hidden="false" customHeight="false" outlineLevel="0" collapsed="false">
      <c r="A89" s="21" t="s">
        <v>27</v>
      </c>
      <c r="B89" s="22" t="s">
        <v>154</v>
      </c>
      <c r="C89" s="23"/>
      <c r="D89" s="23"/>
      <c r="E89" s="23"/>
      <c r="F89" s="23"/>
      <c r="G89" s="24"/>
    </row>
    <row r="90" customFormat="false" ht="15" hidden="false" customHeight="false" outlineLevel="0" collapsed="false">
      <c r="A90" s="21" t="s">
        <v>27</v>
      </c>
      <c r="B90" s="22" t="s">
        <v>155</v>
      </c>
      <c r="C90" s="23"/>
      <c r="D90" s="23"/>
      <c r="E90" s="23"/>
      <c r="F90" s="23"/>
      <c r="G90" s="24"/>
    </row>
    <row r="91" customFormat="false" ht="15" hidden="false" customHeight="false" outlineLevel="0" collapsed="false">
      <c r="A91" s="21" t="s">
        <v>27</v>
      </c>
      <c r="B91" s="22" t="s">
        <v>156</v>
      </c>
      <c r="C91" s="23"/>
      <c r="D91" s="23"/>
      <c r="E91" s="23"/>
      <c r="F91" s="23"/>
      <c r="G91" s="24"/>
    </row>
    <row r="92" customFormat="false" ht="15" hidden="false" customHeight="false" outlineLevel="0" collapsed="false">
      <c r="A92" s="21" t="s">
        <v>27</v>
      </c>
      <c r="B92" s="22" t="s">
        <v>157</v>
      </c>
      <c r="C92" s="23"/>
      <c r="D92" s="23"/>
      <c r="E92" s="23"/>
      <c r="F92" s="23"/>
      <c r="G92" s="24"/>
    </row>
    <row r="93" customFormat="false" ht="15" hidden="false" customHeight="false" outlineLevel="0" collapsed="false">
      <c r="A93" s="25" t="s">
        <v>27</v>
      </c>
      <c r="B93" s="26"/>
      <c r="C93" s="26"/>
      <c r="D93" s="26"/>
      <c r="E93" s="26"/>
      <c r="F93" s="26"/>
      <c r="G93" s="24"/>
    </row>
    <row r="94" customFormat="false" ht="15" hidden="false" customHeight="false" outlineLevel="0" collapsed="false">
      <c r="A94" s="25" t="s">
        <v>27</v>
      </c>
      <c r="B94" s="26"/>
      <c r="C94" s="26"/>
      <c r="D94" s="26"/>
      <c r="E94" s="26"/>
      <c r="F94" s="26"/>
      <c r="G94" s="24"/>
    </row>
    <row r="95" customFormat="false" ht="15" hidden="false" customHeight="false" outlineLevel="0" collapsed="false">
      <c r="A95" s="21" t="s">
        <v>29</v>
      </c>
      <c r="B95" s="22" t="s">
        <v>158</v>
      </c>
      <c r="C95" s="23"/>
      <c r="D95" s="23"/>
      <c r="E95" s="23"/>
      <c r="F95" s="23"/>
      <c r="G95" s="27" t="s">
        <v>159</v>
      </c>
    </row>
    <row r="96" customFormat="false" ht="15" hidden="false" customHeight="false" outlineLevel="0" collapsed="false">
      <c r="A96" s="21" t="s">
        <v>29</v>
      </c>
      <c r="B96" s="22" t="s">
        <v>160</v>
      </c>
      <c r="C96" s="23"/>
      <c r="D96" s="23"/>
      <c r="E96" s="23"/>
      <c r="F96" s="23"/>
      <c r="G96" s="24"/>
    </row>
    <row r="97" customFormat="false" ht="15" hidden="false" customHeight="false" outlineLevel="0" collapsed="false">
      <c r="A97" s="21" t="s">
        <v>29</v>
      </c>
      <c r="B97" s="22" t="s">
        <v>161</v>
      </c>
      <c r="C97" s="23"/>
      <c r="D97" s="23"/>
      <c r="E97" s="23"/>
      <c r="F97" s="23"/>
      <c r="G97" s="24"/>
    </row>
    <row r="98" customFormat="false" ht="15" hidden="false" customHeight="false" outlineLevel="0" collapsed="false">
      <c r="A98" s="21" t="s">
        <v>29</v>
      </c>
      <c r="B98" s="22" t="s">
        <v>162</v>
      </c>
      <c r="C98" s="23"/>
      <c r="D98" s="23"/>
      <c r="E98" s="23"/>
      <c r="F98" s="23"/>
      <c r="G98" s="24"/>
    </row>
    <row r="99" customFormat="false" ht="15" hidden="false" customHeight="false" outlineLevel="0" collapsed="false">
      <c r="A99" s="21" t="s">
        <v>29</v>
      </c>
      <c r="B99" s="22" t="s">
        <v>163</v>
      </c>
      <c r="C99" s="23"/>
      <c r="D99" s="23"/>
      <c r="E99" s="23"/>
      <c r="F99" s="23"/>
      <c r="G99" s="24"/>
    </row>
    <row r="100" customFormat="false" ht="15" hidden="false" customHeight="false" outlineLevel="0" collapsed="false">
      <c r="A100" s="21" t="s">
        <v>29</v>
      </c>
      <c r="B100" s="22" t="s">
        <v>164</v>
      </c>
      <c r="C100" s="23"/>
      <c r="D100" s="23"/>
      <c r="E100" s="23"/>
      <c r="F100" s="23"/>
      <c r="G100" s="24"/>
    </row>
    <row r="101" customFormat="false" ht="15" hidden="false" customHeight="false" outlineLevel="0" collapsed="false">
      <c r="A101" s="21" t="s">
        <v>29</v>
      </c>
      <c r="B101" s="22" t="s">
        <v>165</v>
      </c>
      <c r="C101" s="23"/>
      <c r="D101" s="23"/>
      <c r="E101" s="23"/>
      <c r="F101" s="23"/>
      <c r="G101" s="24"/>
    </row>
    <row r="102" customFormat="false" ht="15" hidden="false" customHeight="false" outlineLevel="0" collapsed="false">
      <c r="A102" s="21" t="s">
        <v>29</v>
      </c>
      <c r="B102" s="22" t="s">
        <v>166</v>
      </c>
      <c r="C102" s="23"/>
      <c r="D102" s="23"/>
      <c r="E102" s="23"/>
      <c r="F102" s="23"/>
      <c r="G102" s="24"/>
    </row>
    <row r="103" customFormat="false" ht="15" hidden="false" customHeight="false" outlineLevel="0" collapsed="false">
      <c r="A103" s="25" t="s">
        <v>29</v>
      </c>
      <c r="B103" s="26"/>
      <c r="C103" s="26"/>
      <c r="D103" s="26"/>
      <c r="E103" s="26"/>
      <c r="F103" s="26"/>
      <c r="G103" s="24"/>
    </row>
    <row r="104" customFormat="false" ht="15" hidden="false" customHeight="false" outlineLevel="0" collapsed="false">
      <c r="A104" s="25" t="s">
        <v>29</v>
      </c>
      <c r="B104" s="26"/>
      <c r="C104" s="26"/>
      <c r="D104" s="26"/>
      <c r="E104" s="26"/>
      <c r="F104" s="26"/>
      <c r="G104" s="24"/>
    </row>
    <row r="105" customFormat="false" ht="15" hidden="false" customHeight="false" outlineLevel="0" collapsed="false">
      <c r="A105" s="21" t="s">
        <v>31</v>
      </c>
      <c r="B105" s="22" t="s">
        <v>167</v>
      </c>
      <c r="C105" s="23"/>
      <c r="D105" s="23"/>
      <c r="E105" s="23"/>
      <c r="F105" s="23"/>
      <c r="G105" s="24"/>
    </row>
    <row r="106" customFormat="false" ht="15" hidden="false" customHeight="false" outlineLevel="0" collapsed="false">
      <c r="A106" s="21" t="s">
        <v>31</v>
      </c>
      <c r="B106" s="22" t="s">
        <v>168</v>
      </c>
      <c r="C106" s="23"/>
      <c r="D106" s="23"/>
      <c r="E106" s="23"/>
      <c r="F106" s="23"/>
      <c r="G106" s="24"/>
    </row>
    <row r="107" customFormat="false" ht="15" hidden="false" customHeight="false" outlineLevel="0" collapsed="false">
      <c r="A107" s="21" t="s">
        <v>31</v>
      </c>
      <c r="B107" s="22" t="s">
        <v>169</v>
      </c>
      <c r="C107" s="23"/>
      <c r="D107" s="23"/>
      <c r="E107" s="23"/>
      <c r="F107" s="23"/>
      <c r="G107" s="24"/>
    </row>
    <row r="108" customFormat="false" ht="15" hidden="false" customHeight="false" outlineLevel="0" collapsed="false">
      <c r="A108" s="21" t="s">
        <v>31</v>
      </c>
      <c r="B108" s="22" t="s">
        <v>170</v>
      </c>
      <c r="C108" s="23"/>
      <c r="D108" s="23"/>
      <c r="E108" s="23"/>
      <c r="F108" s="23"/>
      <c r="G108" s="24"/>
    </row>
    <row r="109" customFormat="false" ht="15" hidden="false" customHeight="false" outlineLevel="0" collapsed="false">
      <c r="A109" s="21" t="s">
        <v>31</v>
      </c>
      <c r="B109" s="22" t="s">
        <v>171</v>
      </c>
      <c r="C109" s="23"/>
      <c r="D109" s="23"/>
      <c r="E109" s="23"/>
      <c r="F109" s="23"/>
      <c r="G109" s="24"/>
    </row>
    <row r="110" customFormat="false" ht="15" hidden="false" customHeight="false" outlineLevel="0" collapsed="false">
      <c r="A110" s="25" t="s">
        <v>31</v>
      </c>
      <c r="B110" s="26"/>
      <c r="C110" s="26"/>
      <c r="D110" s="26"/>
      <c r="E110" s="26"/>
      <c r="F110" s="26"/>
      <c r="G110" s="24"/>
    </row>
    <row r="111" customFormat="false" ht="15" hidden="false" customHeight="false" outlineLevel="0" collapsed="false">
      <c r="A111" s="25" t="s">
        <v>31</v>
      </c>
      <c r="B111" s="26"/>
      <c r="C111" s="26"/>
      <c r="D111" s="26"/>
      <c r="E111" s="26"/>
      <c r="F111" s="26"/>
      <c r="G111" s="24"/>
    </row>
    <row r="112" customFormat="false" ht="15" hidden="false" customHeight="false" outlineLevel="0" collapsed="false">
      <c r="A112" s="21" t="s">
        <v>33</v>
      </c>
      <c r="B112" s="22" t="s">
        <v>172</v>
      </c>
      <c r="C112" s="23"/>
      <c r="D112" s="23"/>
      <c r="E112" s="23"/>
      <c r="F112" s="23"/>
      <c r="G112" s="24"/>
    </row>
    <row r="113" customFormat="false" ht="15" hidden="false" customHeight="false" outlineLevel="0" collapsed="false">
      <c r="A113" s="21" t="s">
        <v>33</v>
      </c>
      <c r="B113" s="22" t="s">
        <v>173</v>
      </c>
      <c r="C113" s="23"/>
      <c r="D113" s="23"/>
      <c r="E113" s="23"/>
      <c r="F113" s="23"/>
      <c r="G113" s="24"/>
    </row>
    <row r="114" customFormat="false" ht="15" hidden="false" customHeight="false" outlineLevel="0" collapsed="false">
      <c r="A114" s="21" t="s">
        <v>33</v>
      </c>
      <c r="B114" s="22" t="s">
        <v>174</v>
      </c>
      <c r="C114" s="23"/>
      <c r="D114" s="23"/>
      <c r="E114" s="23"/>
      <c r="F114" s="23"/>
      <c r="G114" s="24"/>
    </row>
    <row r="115" customFormat="false" ht="15" hidden="false" customHeight="false" outlineLevel="0" collapsed="false">
      <c r="A115" s="21" t="s">
        <v>33</v>
      </c>
      <c r="B115" s="22" t="s">
        <v>175</v>
      </c>
      <c r="C115" s="23"/>
      <c r="D115" s="23"/>
      <c r="E115" s="23"/>
      <c r="F115" s="23"/>
      <c r="G115" s="24"/>
    </row>
    <row r="116" customFormat="false" ht="15" hidden="false" customHeight="false" outlineLevel="0" collapsed="false">
      <c r="A116" s="21" t="s">
        <v>33</v>
      </c>
      <c r="B116" s="22" t="s">
        <v>176</v>
      </c>
      <c r="C116" s="23"/>
      <c r="D116" s="23"/>
      <c r="E116" s="23"/>
      <c r="F116" s="23"/>
      <c r="G116" s="24"/>
    </row>
    <row r="117" customFormat="false" ht="15" hidden="false" customHeight="false" outlineLevel="0" collapsed="false">
      <c r="A117" s="25" t="s">
        <v>33</v>
      </c>
      <c r="B117" s="26"/>
      <c r="C117" s="26"/>
      <c r="D117" s="26"/>
      <c r="E117" s="26"/>
      <c r="F117" s="26"/>
      <c r="G117" s="24"/>
    </row>
    <row r="118" customFormat="false" ht="15" hidden="false" customHeight="false" outlineLevel="0" collapsed="false">
      <c r="A118" s="25" t="s">
        <v>33</v>
      </c>
      <c r="B118" s="26"/>
      <c r="C118" s="26"/>
      <c r="D118" s="26"/>
      <c r="E118" s="26"/>
      <c r="F118" s="26"/>
      <c r="G118" s="24"/>
    </row>
  </sheetData>
  <autoFilter ref="A4:G118"/>
  <mergeCells count="1">
    <mergeCell ref="A1:G1"/>
  </mergeCells>
  <conditionalFormatting sqref="C5:F118">
    <cfRule type="cellIs" priority="2" operator="equal" aboveAverage="0" equalAverage="0" bottom="0" percent="0" rank="0" text="" dxfId="9">
      <formula>"Kırmızı"</formula>
    </cfRule>
    <cfRule type="cellIs" priority="3" operator="equal" aboveAverage="0" equalAverage="0" bottom="0" percent="0" rank="0" text="" dxfId="10">
      <formula>"Sarı"</formula>
    </cfRule>
    <cfRule type="cellIs" priority="4" operator="equal" aboveAverage="0" equalAverage="0" bottom="0" percent="0" rank="0" text="" dxfId="11">
      <formula>"Yeşil"</formula>
    </cfRule>
  </conditionalFormatting>
  <dataValidations count="1">
    <dataValidation allowBlank="true" errorStyle="stop" operator="between" showDropDown="false" showErrorMessage="false" showInputMessage="false" sqref="C5:F118" type="list">
      <formula1>"Kırmızı,Sarı,Yeşil"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52"/>
    <col collapsed="false" customWidth="true" hidden="false" outlineLevel="0" max="3" min="3" style="0" width="58"/>
    <col collapsed="false" customWidth="true" hidden="false" outlineLevel="0" max="4" min="4" style="0" width="10"/>
  </cols>
  <sheetData>
    <row r="1" customFormat="false" ht="30" hidden="false" customHeight="true" outlineLevel="0" collapsed="false">
      <c r="A1" s="1" t="s">
        <v>177</v>
      </c>
      <c r="B1" s="1"/>
      <c r="C1" s="1"/>
      <c r="D1" s="1"/>
    </row>
    <row r="2" customFormat="false" ht="15" hidden="false" customHeight="false" outlineLevel="0" collapsed="false">
      <c r="A2" s="2" t="s">
        <v>178</v>
      </c>
    </row>
    <row r="4" customFormat="false" ht="31.5" hidden="false" customHeight="true" outlineLevel="0" collapsed="false">
      <c r="A4" s="4" t="s">
        <v>51</v>
      </c>
      <c r="B4" s="4" t="s">
        <v>179</v>
      </c>
      <c r="C4" s="4" t="s">
        <v>54</v>
      </c>
      <c r="D4" s="4" t="s">
        <v>180</v>
      </c>
    </row>
    <row r="5" customFormat="false" ht="15" hidden="false" customHeight="false" outlineLevel="0" collapsed="false">
      <c r="A5" s="28" t="n">
        <v>46325</v>
      </c>
      <c r="B5" s="29" t="s">
        <v>181</v>
      </c>
      <c r="C5" s="30" t="s">
        <v>182</v>
      </c>
      <c r="D5" s="31"/>
    </row>
    <row r="6" customFormat="false" ht="15" hidden="false" customHeight="false" outlineLevel="0" collapsed="false">
      <c r="A6" s="32"/>
      <c r="B6" s="33" t="s">
        <v>183</v>
      </c>
      <c r="C6" s="31" t="s">
        <v>184</v>
      </c>
      <c r="D6" s="31"/>
    </row>
    <row r="7" customFormat="false" ht="15" hidden="false" customHeight="false" outlineLevel="0" collapsed="false">
      <c r="A7" s="32"/>
      <c r="B7" s="33" t="s">
        <v>185</v>
      </c>
      <c r="C7" s="31" t="s">
        <v>186</v>
      </c>
      <c r="D7" s="31"/>
    </row>
    <row r="8" customFormat="false" ht="15" hidden="false" customHeight="false" outlineLevel="0" collapsed="false">
      <c r="A8" s="32"/>
      <c r="B8" s="33" t="s">
        <v>187</v>
      </c>
      <c r="C8" s="31" t="s">
        <v>188</v>
      </c>
      <c r="D8" s="31"/>
    </row>
    <row r="9" customFormat="false" ht="15" hidden="false" customHeight="false" outlineLevel="0" collapsed="false">
      <c r="A9" s="32"/>
      <c r="B9" s="33" t="s">
        <v>189</v>
      </c>
      <c r="C9" s="31" t="s">
        <v>190</v>
      </c>
      <c r="D9" s="31"/>
    </row>
    <row r="10" customFormat="false" ht="15" hidden="false" customHeight="false" outlineLevel="0" collapsed="false">
      <c r="A10" s="32"/>
      <c r="B10" s="33" t="s">
        <v>191</v>
      </c>
      <c r="C10" s="31" t="s">
        <v>192</v>
      </c>
      <c r="D10" s="31"/>
    </row>
    <row r="11" customFormat="false" ht="15" hidden="false" customHeight="false" outlineLevel="0" collapsed="false">
      <c r="A11" s="32"/>
      <c r="B11" s="33" t="s">
        <v>193</v>
      </c>
      <c r="C11" s="31" t="s">
        <v>194</v>
      </c>
      <c r="D11" s="31"/>
    </row>
    <row r="12" customFormat="false" ht="15" hidden="false" customHeight="false" outlineLevel="0" collapsed="false">
      <c r="A12" s="32"/>
      <c r="B12" s="33" t="s">
        <v>195</v>
      </c>
      <c r="C12" s="31" t="s">
        <v>196</v>
      </c>
      <c r="D12" s="31"/>
    </row>
    <row r="13" customFormat="false" ht="15" hidden="false" customHeight="false" outlineLevel="0" collapsed="false">
      <c r="A13" s="32"/>
      <c r="B13" s="33" t="s">
        <v>197</v>
      </c>
      <c r="C13" s="31" t="s">
        <v>198</v>
      </c>
      <c r="D13" s="31"/>
    </row>
    <row r="14" customFormat="false" ht="15" hidden="false" customHeight="false" outlineLevel="0" collapsed="false">
      <c r="A14" s="28" t="n">
        <v>46517</v>
      </c>
      <c r="B14" s="29" t="s">
        <v>199</v>
      </c>
      <c r="C14" s="30" t="s">
        <v>200</v>
      </c>
      <c r="D14" s="31"/>
    </row>
    <row r="15" customFormat="false" ht="15" hidden="false" customHeight="false" outlineLevel="0" collapsed="false">
      <c r="A15" s="28" t="n">
        <v>46556</v>
      </c>
      <c r="B15" s="29" t="s">
        <v>201</v>
      </c>
      <c r="C15" s="30" t="s">
        <v>200</v>
      </c>
      <c r="D15" s="31"/>
    </row>
    <row r="16" customFormat="false" ht="15" hidden="false" customHeight="false" outlineLevel="0" collapsed="false">
      <c r="A16" s="28" t="n">
        <v>46561</v>
      </c>
      <c r="B16" s="29" t="s">
        <v>202</v>
      </c>
      <c r="C16" s="30" t="s">
        <v>203</v>
      </c>
      <c r="D16" s="31"/>
    </row>
    <row r="17" customFormat="false" ht="15" hidden="false" customHeight="false" outlineLevel="0" collapsed="false">
      <c r="A17" s="28" t="n">
        <v>46618</v>
      </c>
      <c r="B17" s="29" t="s">
        <v>204</v>
      </c>
      <c r="C17" s="30" t="s">
        <v>205</v>
      </c>
      <c r="D17" s="31"/>
    </row>
    <row r="18" customFormat="false" ht="15" hidden="false" customHeight="false" outlineLevel="0" collapsed="false">
      <c r="A18" s="34"/>
      <c r="B18" s="26"/>
      <c r="C18" s="26"/>
      <c r="D18" s="26"/>
    </row>
    <row r="19" customFormat="false" ht="15" hidden="false" customHeight="false" outlineLevel="0" collapsed="false">
      <c r="A19" s="34"/>
      <c r="B19" s="26"/>
      <c r="C19" s="26"/>
      <c r="D19" s="26"/>
    </row>
    <row r="20" customFormat="false" ht="15" hidden="false" customHeight="false" outlineLevel="0" collapsed="false">
      <c r="A20" s="34"/>
      <c r="B20" s="26"/>
      <c r="C20" s="26"/>
      <c r="D20" s="26"/>
    </row>
    <row r="21" customFormat="false" ht="15" hidden="false" customHeight="false" outlineLevel="0" collapsed="false">
      <c r="A21" s="34"/>
      <c r="B21" s="26"/>
      <c r="C21" s="26"/>
      <c r="D21" s="26"/>
    </row>
    <row r="22" customFormat="false" ht="15" hidden="false" customHeight="false" outlineLevel="0" collapsed="false">
      <c r="A22" s="34"/>
      <c r="B22" s="26"/>
      <c r="C22" s="26"/>
      <c r="D22" s="26"/>
    </row>
    <row r="23" customFormat="false" ht="15" hidden="false" customHeight="false" outlineLevel="0" collapsed="false">
      <c r="A23" s="34"/>
      <c r="B23" s="26"/>
      <c r="C23" s="26"/>
      <c r="D23" s="26"/>
    </row>
    <row r="25" customFormat="false" ht="15" hidden="false" customHeight="false" outlineLevel="0" collapsed="false">
      <c r="A25" s="35" t="s">
        <v>206</v>
      </c>
    </row>
  </sheetData>
  <mergeCells count="1">
    <mergeCell ref="A1:D1"/>
  </mergeCells>
  <dataValidations count="1">
    <dataValidation allowBlank="true" errorStyle="stop" operator="between" showDropDown="false" showErrorMessage="false" showInputMessage="false" sqref="D5:D24" type="list">
      <formula1>"✓"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"/>
    <col collapsed="false" customWidth="true" hidden="false" outlineLevel="0" max="3" min="3" style="0" width="42"/>
    <col collapsed="false" customWidth="true" hidden="false" outlineLevel="0" max="4" min="4" style="0" width="14"/>
    <col collapsed="false" customWidth="true" hidden="false" outlineLevel="0" max="5" min="5" style="0" width="9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9" min="8" style="0" width="8"/>
    <col collapsed="false" customWidth="true" hidden="false" outlineLevel="0" max="10" min="10" style="0" width="10"/>
    <col collapsed="false" customWidth="true" hidden="false" outlineLevel="0" max="11" min="11" style="0" width="12"/>
    <col collapsed="false" customWidth="true" hidden="false" outlineLevel="0" max="12" min="12" style="0" width="32"/>
    <col collapsed="false" customWidth="true" hidden="false" outlineLevel="0" max="13" min="13" style="0" width="12"/>
    <col collapsed="false" customWidth="true" hidden="false" outlineLevel="0" max="14" min="14" style="0" width="46"/>
  </cols>
  <sheetData>
    <row r="1" customFormat="false" ht="30" hidden="false" customHeight="true" outlineLevel="0" collapsed="false">
      <c r="A1" s="1" t="s">
        <v>207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" hidden="false" customHeight="false" outlineLevel="0" collapsed="false">
      <c r="A2" s="2" t="s">
        <v>208</v>
      </c>
    </row>
    <row r="3" customFormat="false" ht="15" hidden="false" customHeight="false" outlineLevel="0" collapsed="false">
      <c r="A3" s="3" t="s">
        <v>209</v>
      </c>
      <c r="B3" s="36" t="str">
        <f aca="false">Başla!$B$6</f>
        <v>AQA (8300)</v>
      </c>
      <c r="D3" s="3" t="s">
        <v>210</v>
      </c>
      <c r="E3" s="36" t="str">
        <f aca="false">Başla!$C$6</f>
        <v>Higher</v>
      </c>
      <c r="G3" s="3" t="s">
        <v>211</v>
      </c>
      <c r="H3" s="36" t="str">
        <f aca="false">COUNTIFS($A:$A,$B$3,$F:$F,"✓")&amp;" / "&amp;COUNTIF($A:$A,$B$3)</f>
        <v>0 / 51</v>
      </c>
      <c r="J3" s="3" t="s">
        <v>212</v>
      </c>
      <c r="K3" s="37" t="str">
        <f aca="false">IFERROR(AVERAGEIFS($I:$I,$A:$A,$B$3),"-")</f>
        <v>-</v>
      </c>
    </row>
    <row r="5" customFormat="false" ht="31.5" hidden="false" customHeight="true" outlineLevel="0" collapsed="false">
      <c r="A5" s="4" t="s">
        <v>213</v>
      </c>
      <c r="B5" s="4" t="s">
        <v>214</v>
      </c>
      <c r="C5" s="4" t="s">
        <v>215</v>
      </c>
      <c r="D5" s="4" t="s">
        <v>48</v>
      </c>
      <c r="E5" s="4" t="s">
        <v>216</v>
      </c>
      <c r="F5" s="4" t="s">
        <v>217</v>
      </c>
      <c r="G5" s="4" t="s">
        <v>51</v>
      </c>
      <c r="H5" s="4" t="s">
        <v>52</v>
      </c>
      <c r="I5" s="4" t="s">
        <v>53</v>
      </c>
      <c r="J5" s="4" t="s">
        <v>218</v>
      </c>
      <c r="K5" s="4" t="s">
        <v>219</v>
      </c>
      <c r="L5" s="4" t="s">
        <v>220</v>
      </c>
      <c r="M5" s="4" t="s">
        <v>221</v>
      </c>
      <c r="N5" s="4" t="s">
        <v>54</v>
      </c>
    </row>
    <row r="6" customFormat="false" ht="15" hidden="false" customHeight="false" outlineLevel="0" collapsed="false">
      <c r="A6" s="22" t="s">
        <v>12</v>
      </c>
      <c r="B6" s="22" t="s">
        <v>222</v>
      </c>
      <c r="C6" s="22" t="s">
        <v>59</v>
      </c>
      <c r="D6" s="22" t="s">
        <v>60</v>
      </c>
      <c r="E6" s="31" t="n">
        <v>80</v>
      </c>
      <c r="F6" s="38"/>
      <c r="G6" s="32"/>
      <c r="H6" s="31"/>
      <c r="I6" s="39" t="str">
        <f aca="false">IF(AND(ISNUMBER(H6),ISNUMBER(E6),E6&gt;0),H6/E6,"")</f>
        <v/>
      </c>
      <c r="J6" s="31"/>
      <c r="K6" s="38"/>
      <c r="L6" s="31"/>
      <c r="M6" s="32"/>
      <c r="N6" s="27"/>
    </row>
    <row r="7" customFormat="false" ht="15" hidden="false" customHeight="false" outlineLevel="0" collapsed="false">
      <c r="A7" s="22" t="s">
        <v>12</v>
      </c>
      <c r="B7" s="22" t="s">
        <v>222</v>
      </c>
      <c r="C7" s="22" t="s">
        <v>223</v>
      </c>
      <c r="D7" s="22" t="s">
        <v>60</v>
      </c>
      <c r="E7" s="31" t="n">
        <v>80</v>
      </c>
      <c r="F7" s="38"/>
      <c r="G7" s="32"/>
      <c r="H7" s="31"/>
      <c r="I7" s="39" t="str">
        <f aca="false">IF(AND(ISNUMBER(H7),ISNUMBER(E7),E7&gt;0),H7/E7,"")</f>
        <v/>
      </c>
      <c r="J7" s="31"/>
      <c r="K7" s="38"/>
      <c r="L7" s="31"/>
      <c r="M7" s="32"/>
      <c r="N7" s="27"/>
    </row>
    <row r="8" customFormat="false" ht="15" hidden="false" customHeight="false" outlineLevel="0" collapsed="false">
      <c r="A8" s="22" t="s">
        <v>12</v>
      </c>
      <c r="B8" s="22" t="s">
        <v>222</v>
      </c>
      <c r="C8" s="22" t="s">
        <v>224</v>
      </c>
      <c r="D8" s="22" t="s">
        <v>60</v>
      </c>
      <c r="E8" s="31" t="n">
        <v>80</v>
      </c>
      <c r="F8" s="38"/>
      <c r="G8" s="32"/>
      <c r="H8" s="31"/>
      <c r="I8" s="39" t="str">
        <f aca="false">IF(AND(ISNUMBER(H8),ISNUMBER(E8),E8&gt;0),H8/E8,"")</f>
        <v/>
      </c>
      <c r="J8" s="31"/>
      <c r="K8" s="38"/>
      <c r="L8" s="31"/>
      <c r="M8" s="32"/>
      <c r="N8" s="27"/>
    </row>
    <row r="9" customFormat="false" ht="15" hidden="false" customHeight="false" outlineLevel="0" collapsed="false">
      <c r="A9" s="22" t="s">
        <v>12</v>
      </c>
      <c r="B9" s="22" t="s">
        <v>225</v>
      </c>
      <c r="C9" s="22" t="s">
        <v>59</v>
      </c>
      <c r="D9" s="22" t="s">
        <v>60</v>
      </c>
      <c r="E9" s="31" t="n">
        <v>80</v>
      </c>
      <c r="F9" s="38"/>
      <c r="G9" s="32"/>
      <c r="H9" s="31"/>
      <c r="I9" s="39" t="str">
        <f aca="false">IF(AND(ISNUMBER(H9),ISNUMBER(E9),E9&gt;0),H9/E9,"")</f>
        <v/>
      </c>
      <c r="J9" s="31"/>
      <c r="K9" s="38"/>
      <c r="L9" s="31"/>
      <c r="M9" s="32"/>
      <c r="N9" s="27"/>
    </row>
    <row r="10" customFormat="false" ht="15" hidden="false" customHeight="false" outlineLevel="0" collapsed="false">
      <c r="A10" s="22" t="s">
        <v>12</v>
      </c>
      <c r="B10" s="22" t="s">
        <v>225</v>
      </c>
      <c r="C10" s="22" t="s">
        <v>223</v>
      </c>
      <c r="D10" s="22" t="s">
        <v>60</v>
      </c>
      <c r="E10" s="31" t="n">
        <v>80</v>
      </c>
      <c r="F10" s="38"/>
      <c r="G10" s="32"/>
      <c r="H10" s="31"/>
      <c r="I10" s="39" t="str">
        <f aca="false">IF(AND(ISNUMBER(H10),ISNUMBER(E10),E10&gt;0),H10/E10,"")</f>
        <v/>
      </c>
      <c r="J10" s="31"/>
      <c r="K10" s="38"/>
      <c r="L10" s="31"/>
      <c r="M10" s="32"/>
      <c r="N10" s="27"/>
    </row>
    <row r="11" customFormat="false" ht="15" hidden="false" customHeight="false" outlineLevel="0" collapsed="false">
      <c r="A11" s="22" t="s">
        <v>12</v>
      </c>
      <c r="B11" s="22" t="s">
        <v>225</v>
      </c>
      <c r="C11" s="22" t="s">
        <v>224</v>
      </c>
      <c r="D11" s="22" t="s">
        <v>60</v>
      </c>
      <c r="E11" s="31" t="n">
        <v>80</v>
      </c>
      <c r="F11" s="38"/>
      <c r="G11" s="32"/>
      <c r="H11" s="31"/>
      <c r="I11" s="39" t="str">
        <f aca="false">IF(AND(ISNUMBER(H11),ISNUMBER(E11),E11&gt;0),H11/E11,"")</f>
        <v/>
      </c>
      <c r="J11" s="31"/>
      <c r="K11" s="38"/>
      <c r="L11" s="31"/>
      <c r="M11" s="32"/>
      <c r="N11" s="27"/>
    </row>
    <row r="12" customFormat="false" ht="15" hidden="false" customHeight="false" outlineLevel="0" collapsed="false">
      <c r="A12" s="22" t="s">
        <v>12</v>
      </c>
      <c r="B12" s="22" t="s">
        <v>226</v>
      </c>
      <c r="C12" s="22" t="s">
        <v>59</v>
      </c>
      <c r="D12" s="22" t="s">
        <v>60</v>
      </c>
      <c r="E12" s="31" t="n">
        <v>80</v>
      </c>
      <c r="F12" s="38"/>
      <c r="G12" s="32"/>
      <c r="H12" s="31"/>
      <c r="I12" s="39" t="str">
        <f aca="false">IF(AND(ISNUMBER(H12),ISNUMBER(E12),E12&gt;0),H12/E12,"")</f>
        <v/>
      </c>
      <c r="J12" s="31"/>
      <c r="K12" s="38"/>
      <c r="L12" s="31"/>
      <c r="M12" s="32"/>
      <c r="N12" s="27"/>
    </row>
    <row r="13" customFormat="false" ht="15" hidden="false" customHeight="false" outlineLevel="0" collapsed="false">
      <c r="A13" s="22" t="s">
        <v>12</v>
      </c>
      <c r="B13" s="22" t="s">
        <v>226</v>
      </c>
      <c r="C13" s="22" t="s">
        <v>223</v>
      </c>
      <c r="D13" s="22" t="s">
        <v>60</v>
      </c>
      <c r="E13" s="31" t="n">
        <v>80</v>
      </c>
      <c r="F13" s="38"/>
      <c r="G13" s="32"/>
      <c r="H13" s="31"/>
      <c r="I13" s="39" t="str">
        <f aca="false">IF(AND(ISNUMBER(H13),ISNUMBER(E13),E13&gt;0),H13/E13,"")</f>
        <v/>
      </c>
      <c r="J13" s="31"/>
      <c r="K13" s="38"/>
      <c r="L13" s="31"/>
      <c r="M13" s="32"/>
      <c r="N13" s="27"/>
    </row>
    <row r="14" customFormat="false" ht="15" hidden="false" customHeight="false" outlineLevel="0" collapsed="false">
      <c r="A14" s="22" t="s">
        <v>12</v>
      </c>
      <c r="B14" s="22" t="s">
        <v>226</v>
      </c>
      <c r="C14" s="22" t="s">
        <v>224</v>
      </c>
      <c r="D14" s="22" t="s">
        <v>60</v>
      </c>
      <c r="E14" s="31" t="n">
        <v>80</v>
      </c>
      <c r="F14" s="38"/>
      <c r="G14" s="32"/>
      <c r="H14" s="31"/>
      <c r="I14" s="39" t="str">
        <f aca="false">IF(AND(ISNUMBER(H14),ISNUMBER(E14),E14&gt;0),H14/E14,"")</f>
        <v/>
      </c>
      <c r="J14" s="31"/>
      <c r="K14" s="38"/>
      <c r="L14" s="31"/>
      <c r="M14" s="32"/>
      <c r="N14" s="27"/>
    </row>
    <row r="15" customFormat="false" ht="15" hidden="false" customHeight="false" outlineLevel="0" collapsed="false">
      <c r="A15" s="22" t="s">
        <v>12</v>
      </c>
      <c r="B15" s="22" t="s">
        <v>227</v>
      </c>
      <c r="C15" s="22" t="s">
        <v>59</v>
      </c>
      <c r="D15" s="22" t="s">
        <v>60</v>
      </c>
      <c r="E15" s="31" t="n">
        <v>80</v>
      </c>
      <c r="F15" s="38"/>
      <c r="G15" s="32"/>
      <c r="H15" s="31"/>
      <c r="I15" s="39" t="str">
        <f aca="false">IF(AND(ISNUMBER(H15),ISNUMBER(E15),E15&gt;0),H15/E15,"")</f>
        <v/>
      </c>
      <c r="J15" s="31"/>
      <c r="K15" s="38"/>
      <c r="L15" s="31"/>
      <c r="M15" s="32"/>
      <c r="N15" s="27"/>
    </row>
    <row r="16" customFormat="false" ht="15" hidden="false" customHeight="false" outlineLevel="0" collapsed="false">
      <c r="A16" s="22" t="s">
        <v>12</v>
      </c>
      <c r="B16" s="22" t="s">
        <v>227</v>
      </c>
      <c r="C16" s="22" t="s">
        <v>223</v>
      </c>
      <c r="D16" s="22" t="s">
        <v>60</v>
      </c>
      <c r="E16" s="31" t="n">
        <v>80</v>
      </c>
      <c r="F16" s="38"/>
      <c r="G16" s="32"/>
      <c r="H16" s="31"/>
      <c r="I16" s="39" t="str">
        <f aca="false">IF(AND(ISNUMBER(H16),ISNUMBER(E16),E16&gt;0),H16/E16,"")</f>
        <v/>
      </c>
      <c r="J16" s="31"/>
      <c r="K16" s="38"/>
      <c r="L16" s="31"/>
      <c r="M16" s="32"/>
      <c r="N16" s="27"/>
    </row>
    <row r="17" customFormat="false" ht="15" hidden="false" customHeight="false" outlineLevel="0" collapsed="false">
      <c r="A17" s="22" t="s">
        <v>12</v>
      </c>
      <c r="B17" s="22" t="s">
        <v>227</v>
      </c>
      <c r="C17" s="22" t="s">
        <v>224</v>
      </c>
      <c r="D17" s="22" t="s">
        <v>60</v>
      </c>
      <c r="E17" s="31" t="n">
        <v>80</v>
      </c>
      <c r="F17" s="38"/>
      <c r="G17" s="32"/>
      <c r="H17" s="31"/>
      <c r="I17" s="39" t="str">
        <f aca="false">IF(AND(ISNUMBER(H17),ISNUMBER(E17),E17&gt;0),H17/E17,"")</f>
        <v/>
      </c>
      <c r="J17" s="31"/>
      <c r="K17" s="38"/>
      <c r="L17" s="31"/>
      <c r="M17" s="32"/>
      <c r="N17" s="27"/>
    </row>
    <row r="18" customFormat="false" ht="15" hidden="false" customHeight="false" outlineLevel="0" collapsed="false">
      <c r="A18" s="22" t="s">
        <v>12</v>
      </c>
      <c r="B18" s="22" t="s">
        <v>58</v>
      </c>
      <c r="C18" s="22" t="s">
        <v>59</v>
      </c>
      <c r="D18" s="22" t="s">
        <v>60</v>
      </c>
      <c r="E18" s="31" t="n">
        <v>80</v>
      </c>
      <c r="F18" s="38"/>
      <c r="G18" s="32"/>
      <c r="H18" s="31"/>
      <c r="I18" s="39" t="str">
        <f aca="false">IF(AND(ISNUMBER(H18),ISNUMBER(E18),E18&gt;0),H18/E18,"")</f>
        <v/>
      </c>
      <c r="J18" s="31"/>
      <c r="K18" s="38"/>
      <c r="L18" s="31"/>
      <c r="M18" s="32"/>
      <c r="N18" s="27"/>
    </row>
    <row r="19" customFormat="false" ht="15" hidden="false" customHeight="false" outlineLevel="0" collapsed="false">
      <c r="A19" s="22" t="s">
        <v>12</v>
      </c>
      <c r="B19" s="22" t="s">
        <v>58</v>
      </c>
      <c r="C19" s="22" t="s">
        <v>223</v>
      </c>
      <c r="D19" s="22" t="s">
        <v>60</v>
      </c>
      <c r="E19" s="31" t="n">
        <v>80</v>
      </c>
      <c r="F19" s="38"/>
      <c r="G19" s="32"/>
      <c r="H19" s="31"/>
      <c r="I19" s="39" t="str">
        <f aca="false">IF(AND(ISNUMBER(H19),ISNUMBER(E19),E19&gt;0),H19/E19,"")</f>
        <v/>
      </c>
      <c r="J19" s="31"/>
      <c r="K19" s="38"/>
      <c r="L19" s="31"/>
      <c r="M19" s="32"/>
      <c r="N19" s="27"/>
    </row>
    <row r="20" customFormat="false" ht="15" hidden="false" customHeight="false" outlineLevel="0" collapsed="false">
      <c r="A20" s="22" t="s">
        <v>12</v>
      </c>
      <c r="B20" s="22" t="s">
        <v>58</v>
      </c>
      <c r="C20" s="22" t="s">
        <v>224</v>
      </c>
      <c r="D20" s="22" t="s">
        <v>60</v>
      </c>
      <c r="E20" s="31" t="n">
        <v>80</v>
      </c>
      <c r="F20" s="38"/>
      <c r="G20" s="32"/>
      <c r="H20" s="31"/>
      <c r="I20" s="39" t="str">
        <f aca="false">IF(AND(ISNUMBER(H20),ISNUMBER(E20),E20&gt;0),H20/E20,"")</f>
        <v/>
      </c>
      <c r="J20" s="31"/>
      <c r="K20" s="38"/>
      <c r="L20" s="31"/>
      <c r="M20" s="32"/>
      <c r="N20" s="27"/>
    </row>
    <row r="21" customFormat="false" ht="15" hidden="false" customHeight="false" outlineLevel="0" collapsed="false">
      <c r="A21" s="22" t="s">
        <v>12</v>
      </c>
      <c r="B21" s="22" t="s">
        <v>228</v>
      </c>
      <c r="C21" s="22" t="s">
        <v>59</v>
      </c>
      <c r="D21" s="22" t="s">
        <v>60</v>
      </c>
      <c r="E21" s="31" t="n">
        <v>80</v>
      </c>
      <c r="F21" s="38"/>
      <c r="G21" s="32"/>
      <c r="H21" s="31"/>
      <c r="I21" s="39" t="str">
        <f aca="false">IF(AND(ISNUMBER(H21),ISNUMBER(E21),E21&gt;0),H21/E21,"")</f>
        <v/>
      </c>
      <c r="J21" s="31"/>
      <c r="K21" s="38"/>
      <c r="L21" s="31"/>
      <c r="M21" s="32"/>
      <c r="N21" s="27"/>
    </row>
    <row r="22" customFormat="false" ht="15" hidden="false" customHeight="false" outlineLevel="0" collapsed="false">
      <c r="A22" s="22" t="s">
        <v>12</v>
      </c>
      <c r="B22" s="22" t="s">
        <v>228</v>
      </c>
      <c r="C22" s="22" t="s">
        <v>223</v>
      </c>
      <c r="D22" s="22" t="s">
        <v>60</v>
      </c>
      <c r="E22" s="31" t="n">
        <v>80</v>
      </c>
      <c r="F22" s="38"/>
      <c r="G22" s="32"/>
      <c r="H22" s="31"/>
      <c r="I22" s="39" t="str">
        <f aca="false">IF(AND(ISNUMBER(H22),ISNUMBER(E22),E22&gt;0),H22/E22,"")</f>
        <v/>
      </c>
      <c r="J22" s="31"/>
      <c r="K22" s="38"/>
      <c r="L22" s="31"/>
      <c r="M22" s="32"/>
      <c r="N22" s="27"/>
    </row>
    <row r="23" customFormat="false" ht="15" hidden="false" customHeight="false" outlineLevel="0" collapsed="false">
      <c r="A23" s="22" t="s">
        <v>12</v>
      </c>
      <c r="B23" s="22" t="s">
        <v>228</v>
      </c>
      <c r="C23" s="22" t="s">
        <v>224</v>
      </c>
      <c r="D23" s="22" t="s">
        <v>60</v>
      </c>
      <c r="E23" s="31" t="n">
        <v>80</v>
      </c>
      <c r="F23" s="38"/>
      <c r="G23" s="32"/>
      <c r="H23" s="31"/>
      <c r="I23" s="39" t="str">
        <f aca="false">IF(AND(ISNUMBER(H23),ISNUMBER(E23),E23&gt;0),H23/E23,"")</f>
        <v/>
      </c>
      <c r="J23" s="31"/>
      <c r="K23" s="38"/>
      <c r="L23" s="31"/>
      <c r="M23" s="32"/>
      <c r="N23" s="27"/>
    </row>
    <row r="24" customFormat="false" ht="15" hidden="false" customHeight="false" outlineLevel="0" collapsed="false">
      <c r="A24" s="22" t="s">
        <v>12</v>
      </c>
      <c r="B24" s="22" t="s">
        <v>229</v>
      </c>
      <c r="C24" s="22" t="s">
        <v>59</v>
      </c>
      <c r="D24" s="22" t="s">
        <v>60</v>
      </c>
      <c r="E24" s="31" t="n">
        <v>80</v>
      </c>
      <c r="F24" s="38"/>
      <c r="G24" s="32"/>
      <c r="H24" s="31"/>
      <c r="I24" s="39" t="str">
        <f aca="false">IF(AND(ISNUMBER(H24),ISNUMBER(E24),E24&gt;0),H24/E24,"")</f>
        <v/>
      </c>
      <c r="J24" s="31"/>
      <c r="K24" s="38"/>
      <c r="L24" s="31"/>
      <c r="M24" s="32"/>
      <c r="N24" s="27" t="s">
        <v>230</v>
      </c>
    </row>
    <row r="25" customFormat="false" ht="15" hidden="false" customHeight="false" outlineLevel="0" collapsed="false">
      <c r="A25" s="22" t="s">
        <v>12</v>
      </c>
      <c r="B25" s="22" t="s">
        <v>229</v>
      </c>
      <c r="C25" s="22" t="s">
        <v>223</v>
      </c>
      <c r="D25" s="22" t="s">
        <v>60</v>
      </c>
      <c r="E25" s="31" t="n">
        <v>80</v>
      </c>
      <c r="F25" s="38"/>
      <c r="G25" s="32"/>
      <c r="H25" s="31"/>
      <c r="I25" s="39" t="str">
        <f aca="false">IF(AND(ISNUMBER(H25),ISNUMBER(E25),E25&gt;0),H25/E25,"")</f>
        <v/>
      </c>
      <c r="J25" s="31"/>
      <c r="K25" s="38"/>
      <c r="L25" s="31"/>
      <c r="M25" s="32"/>
      <c r="N25" s="27" t="s">
        <v>230</v>
      </c>
    </row>
    <row r="26" customFormat="false" ht="15" hidden="false" customHeight="false" outlineLevel="0" collapsed="false">
      <c r="A26" s="22" t="s">
        <v>12</v>
      </c>
      <c r="B26" s="22" t="s">
        <v>229</v>
      </c>
      <c r="C26" s="22" t="s">
        <v>224</v>
      </c>
      <c r="D26" s="22" t="s">
        <v>60</v>
      </c>
      <c r="E26" s="31" t="n">
        <v>80</v>
      </c>
      <c r="F26" s="38"/>
      <c r="G26" s="32"/>
      <c r="H26" s="31"/>
      <c r="I26" s="39" t="str">
        <f aca="false">IF(AND(ISNUMBER(H26),ISNUMBER(E26),E26&gt;0),H26/E26,"")</f>
        <v/>
      </c>
      <c r="J26" s="31"/>
      <c r="K26" s="38"/>
      <c r="L26" s="31"/>
      <c r="M26" s="32"/>
      <c r="N26" s="27" t="s">
        <v>230</v>
      </c>
    </row>
    <row r="27" customFormat="false" ht="15" hidden="false" customHeight="false" outlineLevel="0" collapsed="false">
      <c r="A27" s="22" t="s">
        <v>12</v>
      </c>
      <c r="B27" s="22" t="s">
        <v>231</v>
      </c>
      <c r="C27" s="22" t="s">
        <v>59</v>
      </c>
      <c r="D27" s="22" t="s">
        <v>60</v>
      </c>
      <c r="E27" s="31" t="n">
        <v>80</v>
      </c>
      <c r="F27" s="38"/>
      <c r="G27" s="32"/>
      <c r="H27" s="31"/>
      <c r="I27" s="39" t="str">
        <f aca="false">IF(AND(ISNUMBER(H27),ISNUMBER(E27),E27&gt;0),H27/E27,"")</f>
        <v/>
      </c>
      <c r="J27" s="31"/>
      <c r="K27" s="38"/>
      <c r="L27" s="31"/>
      <c r="M27" s="32"/>
      <c r="N27" s="27" t="s">
        <v>230</v>
      </c>
    </row>
    <row r="28" customFormat="false" ht="15" hidden="false" customHeight="false" outlineLevel="0" collapsed="false">
      <c r="A28" s="22" t="s">
        <v>12</v>
      </c>
      <c r="B28" s="22" t="s">
        <v>231</v>
      </c>
      <c r="C28" s="22" t="s">
        <v>223</v>
      </c>
      <c r="D28" s="22" t="s">
        <v>60</v>
      </c>
      <c r="E28" s="31" t="n">
        <v>80</v>
      </c>
      <c r="F28" s="38"/>
      <c r="G28" s="32"/>
      <c r="H28" s="31"/>
      <c r="I28" s="39" t="str">
        <f aca="false">IF(AND(ISNUMBER(H28),ISNUMBER(E28),E28&gt;0),H28/E28,"")</f>
        <v/>
      </c>
      <c r="J28" s="31"/>
      <c r="K28" s="38"/>
      <c r="L28" s="31"/>
      <c r="M28" s="32"/>
      <c r="N28" s="27" t="s">
        <v>230</v>
      </c>
    </row>
    <row r="29" customFormat="false" ht="15" hidden="false" customHeight="false" outlineLevel="0" collapsed="false">
      <c r="A29" s="22" t="s">
        <v>12</v>
      </c>
      <c r="B29" s="22" t="s">
        <v>231</v>
      </c>
      <c r="C29" s="22" t="s">
        <v>224</v>
      </c>
      <c r="D29" s="22" t="s">
        <v>60</v>
      </c>
      <c r="E29" s="31" t="n">
        <v>80</v>
      </c>
      <c r="F29" s="38"/>
      <c r="G29" s="32"/>
      <c r="H29" s="31"/>
      <c r="I29" s="39" t="str">
        <f aca="false">IF(AND(ISNUMBER(H29),ISNUMBER(E29),E29&gt;0),H29/E29,"")</f>
        <v/>
      </c>
      <c r="J29" s="31"/>
      <c r="K29" s="38"/>
      <c r="L29" s="31"/>
      <c r="M29" s="32"/>
      <c r="N29" s="27" t="s">
        <v>230</v>
      </c>
    </row>
    <row r="30" customFormat="false" ht="15" hidden="false" customHeight="false" outlineLevel="0" collapsed="false">
      <c r="A30" s="22" t="s">
        <v>12</v>
      </c>
      <c r="B30" s="22" t="s">
        <v>232</v>
      </c>
      <c r="C30" s="22" t="s">
        <v>59</v>
      </c>
      <c r="D30" s="22" t="s">
        <v>60</v>
      </c>
      <c r="E30" s="31" t="n">
        <v>80</v>
      </c>
      <c r="F30" s="38"/>
      <c r="G30" s="32"/>
      <c r="H30" s="31"/>
      <c r="I30" s="39" t="str">
        <f aca="false">IF(AND(ISNUMBER(H30),ISNUMBER(E30),E30&gt;0),H30/E30,"")</f>
        <v/>
      </c>
      <c r="J30" s="31"/>
      <c r="K30" s="38"/>
      <c r="L30" s="31"/>
      <c r="M30" s="32"/>
      <c r="N30" s="27"/>
    </row>
    <row r="31" customFormat="false" ht="15" hidden="false" customHeight="false" outlineLevel="0" collapsed="false">
      <c r="A31" s="22" t="s">
        <v>12</v>
      </c>
      <c r="B31" s="22" t="s">
        <v>232</v>
      </c>
      <c r="C31" s="22" t="s">
        <v>223</v>
      </c>
      <c r="D31" s="22" t="s">
        <v>60</v>
      </c>
      <c r="E31" s="31" t="n">
        <v>80</v>
      </c>
      <c r="F31" s="38"/>
      <c r="G31" s="32"/>
      <c r="H31" s="31"/>
      <c r="I31" s="39" t="str">
        <f aca="false">IF(AND(ISNUMBER(H31),ISNUMBER(E31),E31&gt;0),H31/E31,"")</f>
        <v/>
      </c>
      <c r="J31" s="31"/>
      <c r="K31" s="38"/>
      <c r="L31" s="31"/>
      <c r="M31" s="32"/>
      <c r="N31" s="27"/>
    </row>
    <row r="32" customFormat="false" ht="15" hidden="false" customHeight="false" outlineLevel="0" collapsed="false">
      <c r="A32" s="22" t="s">
        <v>12</v>
      </c>
      <c r="B32" s="22" t="s">
        <v>232</v>
      </c>
      <c r="C32" s="22" t="s">
        <v>224</v>
      </c>
      <c r="D32" s="22" t="s">
        <v>60</v>
      </c>
      <c r="E32" s="31" t="n">
        <v>80</v>
      </c>
      <c r="F32" s="38"/>
      <c r="G32" s="32"/>
      <c r="H32" s="31"/>
      <c r="I32" s="39" t="str">
        <f aca="false">IF(AND(ISNUMBER(H32),ISNUMBER(E32),E32&gt;0),H32/E32,"")</f>
        <v/>
      </c>
      <c r="J32" s="31"/>
      <c r="K32" s="38"/>
      <c r="L32" s="31"/>
      <c r="M32" s="32"/>
      <c r="N32" s="27"/>
    </row>
    <row r="33" customFormat="false" ht="15" hidden="false" customHeight="false" outlineLevel="0" collapsed="false">
      <c r="A33" s="22" t="s">
        <v>12</v>
      </c>
      <c r="B33" s="22" t="s">
        <v>233</v>
      </c>
      <c r="C33" s="22" t="s">
        <v>59</v>
      </c>
      <c r="D33" s="22" t="s">
        <v>60</v>
      </c>
      <c r="E33" s="31" t="n">
        <v>80</v>
      </c>
      <c r="F33" s="38"/>
      <c r="G33" s="32"/>
      <c r="H33" s="31"/>
      <c r="I33" s="39" t="str">
        <f aca="false">IF(AND(ISNUMBER(H33),ISNUMBER(E33),E33&gt;0),H33/E33,"")</f>
        <v/>
      </c>
      <c r="J33" s="31"/>
      <c r="K33" s="38"/>
      <c r="L33" s="31"/>
      <c r="M33" s="32"/>
      <c r="N33" s="27"/>
    </row>
    <row r="34" customFormat="false" ht="15" hidden="false" customHeight="false" outlineLevel="0" collapsed="false">
      <c r="A34" s="22" t="s">
        <v>12</v>
      </c>
      <c r="B34" s="22" t="s">
        <v>233</v>
      </c>
      <c r="C34" s="22" t="s">
        <v>223</v>
      </c>
      <c r="D34" s="22" t="s">
        <v>60</v>
      </c>
      <c r="E34" s="31" t="n">
        <v>80</v>
      </c>
      <c r="F34" s="38"/>
      <c r="G34" s="32"/>
      <c r="H34" s="31"/>
      <c r="I34" s="39" t="str">
        <f aca="false">IF(AND(ISNUMBER(H34),ISNUMBER(E34),E34&gt;0),H34/E34,"")</f>
        <v/>
      </c>
      <c r="J34" s="31"/>
      <c r="K34" s="38"/>
      <c r="L34" s="31"/>
      <c r="M34" s="32"/>
      <c r="N34" s="27"/>
    </row>
    <row r="35" customFormat="false" ht="15" hidden="false" customHeight="false" outlineLevel="0" collapsed="false">
      <c r="A35" s="22" t="s">
        <v>12</v>
      </c>
      <c r="B35" s="22" t="s">
        <v>233</v>
      </c>
      <c r="C35" s="22" t="s">
        <v>224</v>
      </c>
      <c r="D35" s="22" t="s">
        <v>60</v>
      </c>
      <c r="E35" s="31" t="n">
        <v>80</v>
      </c>
      <c r="F35" s="38"/>
      <c r="G35" s="32"/>
      <c r="H35" s="31"/>
      <c r="I35" s="39" t="str">
        <f aca="false">IF(AND(ISNUMBER(H35),ISNUMBER(E35),E35&gt;0),H35/E35,"")</f>
        <v/>
      </c>
      <c r="J35" s="31"/>
      <c r="K35" s="38"/>
      <c r="L35" s="31"/>
      <c r="M35" s="32"/>
      <c r="N35" s="27"/>
    </row>
    <row r="36" customFormat="false" ht="15" hidden="false" customHeight="false" outlineLevel="0" collapsed="false">
      <c r="A36" s="22" t="s">
        <v>12</v>
      </c>
      <c r="B36" s="22" t="s">
        <v>234</v>
      </c>
      <c r="C36" s="22" t="s">
        <v>59</v>
      </c>
      <c r="D36" s="22" t="s">
        <v>60</v>
      </c>
      <c r="E36" s="31" t="n">
        <v>80</v>
      </c>
      <c r="F36" s="38"/>
      <c r="G36" s="32"/>
      <c r="H36" s="31"/>
      <c r="I36" s="39" t="str">
        <f aca="false">IF(AND(ISNUMBER(H36),ISNUMBER(E36),E36&gt;0),H36/E36,"")</f>
        <v/>
      </c>
      <c r="J36" s="31"/>
      <c r="K36" s="38"/>
      <c r="L36" s="31"/>
      <c r="M36" s="32"/>
      <c r="N36" s="27"/>
    </row>
    <row r="37" customFormat="false" ht="15" hidden="false" customHeight="false" outlineLevel="0" collapsed="false">
      <c r="A37" s="22" t="s">
        <v>12</v>
      </c>
      <c r="B37" s="22" t="s">
        <v>234</v>
      </c>
      <c r="C37" s="22" t="s">
        <v>223</v>
      </c>
      <c r="D37" s="22" t="s">
        <v>60</v>
      </c>
      <c r="E37" s="31" t="n">
        <v>80</v>
      </c>
      <c r="F37" s="38"/>
      <c r="G37" s="32"/>
      <c r="H37" s="31"/>
      <c r="I37" s="39" t="str">
        <f aca="false">IF(AND(ISNUMBER(H37),ISNUMBER(E37),E37&gt;0),H37/E37,"")</f>
        <v/>
      </c>
      <c r="J37" s="31"/>
      <c r="K37" s="38"/>
      <c r="L37" s="31"/>
      <c r="M37" s="32"/>
      <c r="N37" s="27"/>
    </row>
    <row r="38" customFormat="false" ht="15" hidden="false" customHeight="false" outlineLevel="0" collapsed="false">
      <c r="A38" s="22" t="s">
        <v>12</v>
      </c>
      <c r="B38" s="22" t="s">
        <v>234</v>
      </c>
      <c r="C38" s="22" t="s">
        <v>224</v>
      </c>
      <c r="D38" s="22" t="s">
        <v>60</v>
      </c>
      <c r="E38" s="31" t="n">
        <v>80</v>
      </c>
      <c r="F38" s="38"/>
      <c r="G38" s="32"/>
      <c r="H38" s="31"/>
      <c r="I38" s="39" t="str">
        <f aca="false">IF(AND(ISNUMBER(H38),ISNUMBER(E38),E38&gt;0),H38/E38,"")</f>
        <v/>
      </c>
      <c r="J38" s="31"/>
      <c r="K38" s="38"/>
      <c r="L38" s="31"/>
      <c r="M38" s="32"/>
      <c r="N38" s="27"/>
    </row>
    <row r="39" customFormat="false" ht="15" hidden="false" customHeight="false" outlineLevel="0" collapsed="false">
      <c r="A39" s="22" t="s">
        <v>12</v>
      </c>
      <c r="B39" s="22" t="s">
        <v>235</v>
      </c>
      <c r="C39" s="22" t="s">
        <v>59</v>
      </c>
      <c r="D39" s="22" t="s">
        <v>60</v>
      </c>
      <c r="E39" s="31" t="n">
        <v>80</v>
      </c>
      <c r="F39" s="38"/>
      <c r="G39" s="32"/>
      <c r="H39" s="31"/>
      <c r="I39" s="39" t="str">
        <f aca="false">IF(AND(ISNUMBER(H39),ISNUMBER(E39),E39&gt;0),H39/E39,"")</f>
        <v/>
      </c>
      <c r="J39" s="31"/>
      <c r="K39" s="38"/>
      <c r="L39" s="31"/>
      <c r="M39" s="32"/>
      <c r="N39" s="27"/>
    </row>
    <row r="40" customFormat="false" ht="15" hidden="false" customHeight="false" outlineLevel="0" collapsed="false">
      <c r="A40" s="22" t="s">
        <v>12</v>
      </c>
      <c r="B40" s="22" t="s">
        <v>235</v>
      </c>
      <c r="C40" s="22" t="s">
        <v>223</v>
      </c>
      <c r="D40" s="22" t="s">
        <v>60</v>
      </c>
      <c r="E40" s="31" t="n">
        <v>80</v>
      </c>
      <c r="F40" s="38"/>
      <c r="G40" s="32"/>
      <c r="H40" s="31"/>
      <c r="I40" s="39" t="str">
        <f aca="false">IF(AND(ISNUMBER(H40),ISNUMBER(E40),E40&gt;0),H40/E40,"")</f>
        <v/>
      </c>
      <c r="J40" s="31"/>
      <c r="K40" s="38"/>
      <c r="L40" s="31"/>
      <c r="M40" s="32"/>
      <c r="N40" s="27"/>
    </row>
    <row r="41" customFormat="false" ht="15" hidden="false" customHeight="false" outlineLevel="0" collapsed="false">
      <c r="A41" s="22" t="s">
        <v>12</v>
      </c>
      <c r="B41" s="22" t="s">
        <v>235</v>
      </c>
      <c r="C41" s="22" t="s">
        <v>224</v>
      </c>
      <c r="D41" s="22" t="s">
        <v>60</v>
      </c>
      <c r="E41" s="31" t="n">
        <v>80</v>
      </c>
      <c r="F41" s="38"/>
      <c r="G41" s="32"/>
      <c r="H41" s="31"/>
      <c r="I41" s="39" t="str">
        <f aca="false">IF(AND(ISNUMBER(H41),ISNUMBER(E41),E41&gt;0),H41/E41,"")</f>
        <v/>
      </c>
      <c r="J41" s="31"/>
      <c r="K41" s="38"/>
      <c r="L41" s="31"/>
      <c r="M41" s="32"/>
      <c r="N41" s="27"/>
    </row>
    <row r="42" customFormat="false" ht="15" hidden="false" customHeight="false" outlineLevel="0" collapsed="false">
      <c r="A42" s="22" t="s">
        <v>12</v>
      </c>
      <c r="B42" s="22" t="s">
        <v>236</v>
      </c>
      <c r="C42" s="22" t="s">
        <v>59</v>
      </c>
      <c r="D42" s="22" t="s">
        <v>60</v>
      </c>
      <c r="E42" s="31" t="n">
        <v>80</v>
      </c>
      <c r="F42" s="38"/>
      <c r="G42" s="32"/>
      <c r="H42" s="31"/>
      <c r="I42" s="39" t="str">
        <f aca="false">IF(AND(ISNUMBER(H42),ISNUMBER(E42),E42&gt;0),H42/E42,"")</f>
        <v/>
      </c>
      <c r="J42" s="31"/>
      <c r="K42" s="38"/>
      <c r="L42" s="31"/>
      <c r="M42" s="32"/>
      <c r="N42" s="27"/>
    </row>
    <row r="43" customFormat="false" ht="15" hidden="false" customHeight="false" outlineLevel="0" collapsed="false">
      <c r="A43" s="22" t="s">
        <v>12</v>
      </c>
      <c r="B43" s="22" t="s">
        <v>236</v>
      </c>
      <c r="C43" s="22" t="s">
        <v>223</v>
      </c>
      <c r="D43" s="22" t="s">
        <v>60</v>
      </c>
      <c r="E43" s="31" t="n">
        <v>80</v>
      </c>
      <c r="F43" s="38"/>
      <c r="G43" s="32"/>
      <c r="H43" s="31"/>
      <c r="I43" s="39" t="str">
        <f aca="false">IF(AND(ISNUMBER(H43),ISNUMBER(E43),E43&gt;0),H43/E43,"")</f>
        <v/>
      </c>
      <c r="J43" s="31"/>
      <c r="K43" s="38"/>
      <c r="L43" s="31"/>
      <c r="M43" s="32"/>
      <c r="N43" s="27"/>
    </row>
    <row r="44" customFormat="false" ht="15" hidden="false" customHeight="false" outlineLevel="0" collapsed="false">
      <c r="A44" s="22" t="s">
        <v>12</v>
      </c>
      <c r="B44" s="22" t="s">
        <v>236</v>
      </c>
      <c r="C44" s="22" t="s">
        <v>224</v>
      </c>
      <c r="D44" s="22" t="s">
        <v>60</v>
      </c>
      <c r="E44" s="31" t="n">
        <v>80</v>
      </c>
      <c r="F44" s="38"/>
      <c r="G44" s="32"/>
      <c r="H44" s="31"/>
      <c r="I44" s="39" t="str">
        <f aca="false">IF(AND(ISNUMBER(H44),ISNUMBER(E44),E44&gt;0),H44/E44,"")</f>
        <v/>
      </c>
      <c r="J44" s="31"/>
      <c r="K44" s="38"/>
      <c r="L44" s="31"/>
      <c r="M44" s="32"/>
      <c r="N44" s="27"/>
    </row>
    <row r="45" customFormat="false" ht="15" hidden="false" customHeight="false" outlineLevel="0" collapsed="false">
      <c r="A45" s="22" t="s">
        <v>12</v>
      </c>
      <c r="B45" s="22" t="s">
        <v>237</v>
      </c>
      <c r="C45" s="22" t="s">
        <v>59</v>
      </c>
      <c r="D45" s="22" t="s">
        <v>60</v>
      </c>
      <c r="E45" s="31" t="n">
        <v>80</v>
      </c>
      <c r="F45" s="38"/>
      <c r="G45" s="32"/>
      <c r="H45" s="31"/>
      <c r="I45" s="39" t="str">
        <f aca="false">IF(AND(ISNUMBER(H45),ISNUMBER(E45),E45&gt;0),H45/E45,"")</f>
        <v/>
      </c>
      <c r="J45" s="31"/>
      <c r="K45" s="38"/>
      <c r="L45" s="31"/>
      <c r="M45" s="32"/>
      <c r="N45" s="27"/>
    </row>
    <row r="46" customFormat="false" ht="15" hidden="false" customHeight="false" outlineLevel="0" collapsed="false">
      <c r="A46" s="22" t="s">
        <v>12</v>
      </c>
      <c r="B46" s="22" t="s">
        <v>237</v>
      </c>
      <c r="C46" s="22" t="s">
        <v>223</v>
      </c>
      <c r="D46" s="22" t="s">
        <v>60</v>
      </c>
      <c r="E46" s="31" t="n">
        <v>80</v>
      </c>
      <c r="F46" s="38"/>
      <c r="G46" s="32"/>
      <c r="H46" s="31"/>
      <c r="I46" s="39" t="str">
        <f aca="false">IF(AND(ISNUMBER(H46),ISNUMBER(E46),E46&gt;0),H46/E46,"")</f>
        <v/>
      </c>
      <c r="J46" s="31"/>
      <c r="K46" s="38"/>
      <c r="L46" s="31"/>
      <c r="M46" s="32"/>
      <c r="N46" s="27"/>
    </row>
    <row r="47" customFormat="false" ht="15" hidden="false" customHeight="false" outlineLevel="0" collapsed="false">
      <c r="A47" s="22" t="s">
        <v>12</v>
      </c>
      <c r="B47" s="22" t="s">
        <v>237</v>
      </c>
      <c r="C47" s="22" t="s">
        <v>224</v>
      </c>
      <c r="D47" s="22" t="s">
        <v>60</v>
      </c>
      <c r="E47" s="31" t="n">
        <v>80</v>
      </c>
      <c r="F47" s="38"/>
      <c r="G47" s="32"/>
      <c r="H47" s="31"/>
      <c r="I47" s="39" t="str">
        <f aca="false">IF(AND(ISNUMBER(H47),ISNUMBER(E47),E47&gt;0),H47/E47,"")</f>
        <v/>
      </c>
      <c r="J47" s="31"/>
      <c r="K47" s="38"/>
      <c r="L47" s="31"/>
      <c r="M47" s="32"/>
      <c r="N47" s="27"/>
    </row>
    <row r="48" customFormat="false" ht="15" hidden="false" customHeight="false" outlineLevel="0" collapsed="false">
      <c r="A48" s="22" t="s">
        <v>12</v>
      </c>
      <c r="B48" s="22" t="s">
        <v>238</v>
      </c>
      <c r="C48" s="22" t="s">
        <v>59</v>
      </c>
      <c r="D48" s="22" t="s">
        <v>60</v>
      </c>
      <c r="E48" s="31" t="n">
        <v>80</v>
      </c>
      <c r="F48" s="38"/>
      <c r="G48" s="32"/>
      <c r="H48" s="31"/>
      <c r="I48" s="39" t="str">
        <f aca="false">IF(AND(ISNUMBER(H48),ISNUMBER(E48),E48&gt;0),H48/E48,"")</f>
        <v/>
      </c>
      <c r="J48" s="31"/>
      <c r="K48" s="38"/>
      <c r="L48" s="31"/>
      <c r="M48" s="32"/>
      <c r="N48" s="27" t="s">
        <v>239</v>
      </c>
    </row>
    <row r="49" customFormat="false" ht="15" hidden="false" customHeight="false" outlineLevel="0" collapsed="false">
      <c r="A49" s="22" t="s">
        <v>12</v>
      </c>
      <c r="B49" s="22" t="s">
        <v>238</v>
      </c>
      <c r="C49" s="22" t="s">
        <v>223</v>
      </c>
      <c r="D49" s="22" t="s">
        <v>60</v>
      </c>
      <c r="E49" s="31" t="n">
        <v>80</v>
      </c>
      <c r="F49" s="38"/>
      <c r="G49" s="32"/>
      <c r="H49" s="31"/>
      <c r="I49" s="39" t="str">
        <f aca="false">IF(AND(ISNUMBER(H49),ISNUMBER(E49),E49&gt;0),H49/E49,"")</f>
        <v/>
      </c>
      <c r="J49" s="31"/>
      <c r="K49" s="38"/>
      <c r="L49" s="31"/>
      <c r="M49" s="32"/>
      <c r="N49" s="27" t="s">
        <v>239</v>
      </c>
    </row>
    <row r="50" customFormat="false" ht="15" hidden="false" customHeight="false" outlineLevel="0" collapsed="false">
      <c r="A50" s="22" t="s">
        <v>12</v>
      </c>
      <c r="B50" s="22" t="s">
        <v>238</v>
      </c>
      <c r="C50" s="22" t="s">
        <v>224</v>
      </c>
      <c r="D50" s="22" t="s">
        <v>60</v>
      </c>
      <c r="E50" s="31" t="n">
        <v>80</v>
      </c>
      <c r="F50" s="38"/>
      <c r="G50" s="32"/>
      <c r="H50" s="31"/>
      <c r="I50" s="39" t="str">
        <f aca="false">IF(AND(ISNUMBER(H50),ISNUMBER(E50),E50&gt;0),H50/E50,"")</f>
        <v/>
      </c>
      <c r="J50" s="31"/>
      <c r="K50" s="38"/>
      <c r="L50" s="31"/>
      <c r="M50" s="32"/>
      <c r="N50" s="27" t="s">
        <v>239</v>
      </c>
    </row>
    <row r="51" customFormat="false" ht="15" hidden="false" customHeight="false" outlineLevel="0" collapsed="false">
      <c r="A51" s="22" t="s">
        <v>12</v>
      </c>
      <c r="B51" s="22" t="s">
        <v>240</v>
      </c>
      <c r="C51" s="22" t="s">
        <v>59</v>
      </c>
      <c r="D51" s="22" t="s">
        <v>60</v>
      </c>
      <c r="E51" s="31" t="n">
        <v>80</v>
      </c>
      <c r="F51" s="38"/>
      <c r="G51" s="32"/>
      <c r="H51" s="31"/>
      <c r="I51" s="39" t="str">
        <f aca="false">IF(AND(ISNUMBER(H51),ISNUMBER(E51),E51&gt;0),H51/E51,"")</f>
        <v/>
      </c>
      <c r="J51" s="31"/>
      <c r="K51" s="38"/>
      <c r="L51" s="31"/>
      <c r="M51" s="32"/>
      <c r="N51" s="27" t="s">
        <v>241</v>
      </c>
    </row>
    <row r="52" customFormat="false" ht="15" hidden="false" customHeight="false" outlineLevel="0" collapsed="false">
      <c r="A52" s="22" t="s">
        <v>12</v>
      </c>
      <c r="B52" s="22" t="s">
        <v>240</v>
      </c>
      <c r="C52" s="22" t="s">
        <v>223</v>
      </c>
      <c r="D52" s="22" t="s">
        <v>60</v>
      </c>
      <c r="E52" s="31" t="n">
        <v>80</v>
      </c>
      <c r="F52" s="38"/>
      <c r="G52" s="32"/>
      <c r="H52" s="31"/>
      <c r="I52" s="39" t="str">
        <f aca="false">IF(AND(ISNUMBER(H52),ISNUMBER(E52),E52&gt;0),H52/E52,"")</f>
        <v/>
      </c>
      <c r="J52" s="31"/>
      <c r="K52" s="38"/>
      <c r="L52" s="31"/>
      <c r="M52" s="32"/>
      <c r="N52" s="27" t="s">
        <v>241</v>
      </c>
    </row>
    <row r="53" customFormat="false" ht="15" hidden="false" customHeight="false" outlineLevel="0" collapsed="false">
      <c r="A53" s="22" t="s">
        <v>12</v>
      </c>
      <c r="B53" s="22" t="s">
        <v>240</v>
      </c>
      <c r="C53" s="22" t="s">
        <v>224</v>
      </c>
      <c r="D53" s="22" t="s">
        <v>60</v>
      </c>
      <c r="E53" s="31" t="n">
        <v>80</v>
      </c>
      <c r="F53" s="38"/>
      <c r="G53" s="32"/>
      <c r="H53" s="31"/>
      <c r="I53" s="39" t="str">
        <f aca="false">IF(AND(ISNUMBER(H53),ISNUMBER(E53),E53&gt;0),H53/E53,"")</f>
        <v/>
      </c>
      <c r="J53" s="31"/>
      <c r="K53" s="38"/>
      <c r="L53" s="31"/>
      <c r="M53" s="32"/>
      <c r="N53" s="27" t="s">
        <v>241</v>
      </c>
    </row>
    <row r="54" customFormat="false" ht="15" hidden="false" customHeight="false" outlineLevel="0" collapsed="false">
      <c r="A54" s="22" t="s">
        <v>12</v>
      </c>
      <c r="B54" s="22" t="s">
        <v>242</v>
      </c>
      <c r="C54" s="22" t="s">
        <v>59</v>
      </c>
      <c r="D54" s="22" t="s">
        <v>60</v>
      </c>
      <c r="E54" s="31" t="n">
        <v>80</v>
      </c>
      <c r="F54" s="38"/>
      <c r="G54" s="32"/>
      <c r="H54" s="31"/>
      <c r="I54" s="39" t="str">
        <f aca="false">IF(AND(ISNUMBER(H54),ISNUMBER(E54),E54&gt;0),H54/E54,"")</f>
        <v/>
      </c>
      <c r="J54" s="31"/>
      <c r="K54" s="38"/>
      <c r="L54" s="31"/>
      <c r="M54" s="32"/>
      <c r="N54" s="27" t="s">
        <v>243</v>
      </c>
    </row>
    <row r="55" customFormat="false" ht="15" hidden="false" customHeight="false" outlineLevel="0" collapsed="false">
      <c r="A55" s="22" t="s">
        <v>12</v>
      </c>
      <c r="B55" s="22" t="s">
        <v>242</v>
      </c>
      <c r="C55" s="22" t="s">
        <v>223</v>
      </c>
      <c r="D55" s="22" t="s">
        <v>60</v>
      </c>
      <c r="E55" s="31" t="n">
        <v>80</v>
      </c>
      <c r="F55" s="38"/>
      <c r="G55" s="32"/>
      <c r="H55" s="31"/>
      <c r="I55" s="39" t="str">
        <f aca="false">IF(AND(ISNUMBER(H55),ISNUMBER(E55),E55&gt;0),H55/E55,"")</f>
        <v/>
      </c>
      <c r="J55" s="31"/>
      <c r="K55" s="38"/>
      <c r="L55" s="31"/>
      <c r="M55" s="32"/>
      <c r="N55" s="27" t="s">
        <v>243</v>
      </c>
    </row>
    <row r="56" customFormat="false" ht="15" hidden="false" customHeight="false" outlineLevel="0" collapsed="false">
      <c r="A56" s="22" t="s">
        <v>12</v>
      </c>
      <c r="B56" s="22" t="s">
        <v>242</v>
      </c>
      <c r="C56" s="22" t="s">
        <v>224</v>
      </c>
      <c r="D56" s="22" t="s">
        <v>60</v>
      </c>
      <c r="E56" s="31" t="n">
        <v>80</v>
      </c>
      <c r="F56" s="38"/>
      <c r="G56" s="32"/>
      <c r="H56" s="31"/>
      <c r="I56" s="39" t="str">
        <f aca="false">IF(AND(ISNUMBER(H56),ISNUMBER(E56),E56&gt;0),H56/E56,"")</f>
        <v/>
      </c>
      <c r="J56" s="31"/>
      <c r="K56" s="38"/>
      <c r="L56" s="31"/>
      <c r="M56" s="32"/>
      <c r="N56" s="27" t="s">
        <v>243</v>
      </c>
    </row>
    <row r="57" customFormat="false" ht="15" hidden="false" customHeight="false" outlineLevel="0" collapsed="false">
      <c r="A57" s="22" t="s">
        <v>244</v>
      </c>
      <c r="B57" s="22" t="s">
        <v>222</v>
      </c>
      <c r="C57" s="22" t="s">
        <v>59</v>
      </c>
      <c r="D57" s="22" t="s">
        <v>60</v>
      </c>
      <c r="E57" s="31" t="n">
        <v>80</v>
      </c>
      <c r="F57" s="38"/>
      <c r="G57" s="32"/>
      <c r="H57" s="31"/>
      <c r="I57" s="39" t="str">
        <f aca="false">IF(AND(ISNUMBER(H57),ISNUMBER(E57),E57&gt;0),H57/E57,"")</f>
        <v/>
      </c>
      <c r="J57" s="31"/>
      <c r="K57" s="38"/>
      <c r="L57" s="31"/>
      <c r="M57" s="32"/>
      <c r="N57" s="27"/>
    </row>
    <row r="58" customFormat="false" ht="15" hidden="false" customHeight="false" outlineLevel="0" collapsed="false">
      <c r="A58" s="22" t="s">
        <v>244</v>
      </c>
      <c r="B58" s="22" t="s">
        <v>222</v>
      </c>
      <c r="C58" s="22" t="s">
        <v>223</v>
      </c>
      <c r="D58" s="22" t="s">
        <v>60</v>
      </c>
      <c r="E58" s="31" t="n">
        <v>80</v>
      </c>
      <c r="F58" s="38"/>
      <c r="G58" s="32"/>
      <c r="H58" s="31"/>
      <c r="I58" s="39" t="str">
        <f aca="false">IF(AND(ISNUMBER(H58),ISNUMBER(E58),E58&gt;0),H58/E58,"")</f>
        <v/>
      </c>
      <c r="J58" s="31"/>
      <c r="K58" s="38"/>
      <c r="L58" s="31"/>
      <c r="M58" s="32"/>
      <c r="N58" s="27"/>
    </row>
    <row r="59" customFormat="false" ht="15" hidden="false" customHeight="false" outlineLevel="0" collapsed="false">
      <c r="A59" s="22" t="s">
        <v>244</v>
      </c>
      <c r="B59" s="22" t="s">
        <v>222</v>
      </c>
      <c r="C59" s="22" t="s">
        <v>224</v>
      </c>
      <c r="D59" s="22" t="s">
        <v>60</v>
      </c>
      <c r="E59" s="31" t="n">
        <v>80</v>
      </c>
      <c r="F59" s="38"/>
      <c r="G59" s="32"/>
      <c r="H59" s="31"/>
      <c r="I59" s="39" t="str">
        <f aca="false">IF(AND(ISNUMBER(H59),ISNUMBER(E59),E59&gt;0),H59/E59,"")</f>
        <v/>
      </c>
      <c r="J59" s="31"/>
      <c r="K59" s="38"/>
      <c r="L59" s="31"/>
      <c r="M59" s="32"/>
      <c r="N59" s="27"/>
    </row>
    <row r="60" customFormat="false" ht="15" hidden="false" customHeight="false" outlineLevel="0" collapsed="false">
      <c r="A60" s="22" t="s">
        <v>244</v>
      </c>
      <c r="B60" s="22" t="s">
        <v>225</v>
      </c>
      <c r="C60" s="22" t="s">
        <v>59</v>
      </c>
      <c r="D60" s="22" t="s">
        <v>60</v>
      </c>
      <c r="E60" s="31" t="n">
        <v>80</v>
      </c>
      <c r="F60" s="38"/>
      <c r="G60" s="32"/>
      <c r="H60" s="31"/>
      <c r="I60" s="39" t="str">
        <f aca="false">IF(AND(ISNUMBER(H60),ISNUMBER(E60),E60&gt;0),H60/E60,"")</f>
        <v/>
      </c>
      <c r="J60" s="31"/>
      <c r="K60" s="38"/>
      <c r="L60" s="31"/>
      <c r="M60" s="32"/>
      <c r="N60" s="27"/>
    </row>
    <row r="61" customFormat="false" ht="15" hidden="false" customHeight="false" outlineLevel="0" collapsed="false">
      <c r="A61" s="22" t="s">
        <v>244</v>
      </c>
      <c r="B61" s="22" t="s">
        <v>225</v>
      </c>
      <c r="C61" s="22" t="s">
        <v>223</v>
      </c>
      <c r="D61" s="22" t="s">
        <v>60</v>
      </c>
      <c r="E61" s="31" t="n">
        <v>80</v>
      </c>
      <c r="F61" s="38"/>
      <c r="G61" s="32"/>
      <c r="H61" s="31"/>
      <c r="I61" s="39" t="str">
        <f aca="false">IF(AND(ISNUMBER(H61),ISNUMBER(E61),E61&gt;0),H61/E61,"")</f>
        <v/>
      </c>
      <c r="J61" s="31"/>
      <c r="K61" s="38"/>
      <c r="L61" s="31"/>
      <c r="M61" s="32"/>
      <c r="N61" s="27"/>
    </row>
    <row r="62" customFormat="false" ht="15" hidden="false" customHeight="false" outlineLevel="0" collapsed="false">
      <c r="A62" s="22" t="s">
        <v>244</v>
      </c>
      <c r="B62" s="22" t="s">
        <v>225</v>
      </c>
      <c r="C62" s="22" t="s">
        <v>224</v>
      </c>
      <c r="D62" s="22" t="s">
        <v>60</v>
      </c>
      <c r="E62" s="31" t="n">
        <v>80</v>
      </c>
      <c r="F62" s="38"/>
      <c r="G62" s="32"/>
      <c r="H62" s="31"/>
      <c r="I62" s="39" t="str">
        <f aca="false">IF(AND(ISNUMBER(H62),ISNUMBER(E62),E62&gt;0),H62/E62,"")</f>
        <v/>
      </c>
      <c r="J62" s="31"/>
      <c r="K62" s="38"/>
      <c r="L62" s="31"/>
      <c r="M62" s="32"/>
      <c r="N62" s="27"/>
    </row>
    <row r="63" customFormat="false" ht="15" hidden="false" customHeight="false" outlineLevel="0" collapsed="false">
      <c r="A63" s="22" t="s">
        <v>244</v>
      </c>
      <c r="B63" s="22" t="s">
        <v>226</v>
      </c>
      <c r="C63" s="22" t="s">
        <v>59</v>
      </c>
      <c r="D63" s="22" t="s">
        <v>60</v>
      </c>
      <c r="E63" s="31" t="n">
        <v>80</v>
      </c>
      <c r="F63" s="38"/>
      <c r="G63" s="32"/>
      <c r="H63" s="31"/>
      <c r="I63" s="39" t="str">
        <f aca="false">IF(AND(ISNUMBER(H63),ISNUMBER(E63),E63&gt;0),H63/E63,"")</f>
        <v/>
      </c>
      <c r="J63" s="31"/>
      <c r="K63" s="38"/>
      <c r="L63" s="31"/>
      <c r="M63" s="32"/>
      <c r="N63" s="27"/>
    </row>
    <row r="64" customFormat="false" ht="15" hidden="false" customHeight="false" outlineLevel="0" collapsed="false">
      <c r="A64" s="22" t="s">
        <v>244</v>
      </c>
      <c r="B64" s="22" t="s">
        <v>226</v>
      </c>
      <c r="C64" s="22" t="s">
        <v>223</v>
      </c>
      <c r="D64" s="22" t="s">
        <v>60</v>
      </c>
      <c r="E64" s="31" t="n">
        <v>80</v>
      </c>
      <c r="F64" s="38"/>
      <c r="G64" s="32"/>
      <c r="H64" s="31"/>
      <c r="I64" s="39" t="str">
        <f aca="false">IF(AND(ISNUMBER(H64),ISNUMBER(E64),E64&gt;0),H64/E64,"")</f>
        <v/>
      </c>
      <c r="J64" s="31"/>
      <c r="K64" s="38"/>
      <c r="L64" s="31"/>
      <c r="M64" s="32"/>
      <c r="N64" s="27"/>
    </row>
    <row r="65" customFormat="false" ht="15" hidden="false" customHeight="false" outlineLevel="0" collapsed="false">
      <c r="A65" s="22" t="s">
        <v>244</v>
      </c>
      <c r="B65" s="22" t="s">
        <v>226</v>
      </c>
      <c r="C65" s="22" t="s">
        <v>224</v>
      </c>
      <c r="D65" s="22" t="s">
        <v>60</v>
      </c>
      <c r="E65" s="31" t="n">
        <v>80</v>
      </c>
      <c r="F65" s="38"/>
      <c r="G65" s="32"/>
      <c r="H65" s="31"/>
      <c r="I65" s="39" t="str">
        <f aca="false">IF(AND(ISNUMBER(H65),ISNUMBER(E65),E65&gt;0),H65/E65,"")</f>
        <v/>
      </c>
      <c r="J65" s="31"/>
      <c r="K65" s="38"/>
      <c r="L65" s="31"/>
      <c r="M65" s="32"/>
      <c r="N65" s="27"/>
    </row>
    <row r="66" customFormat="false" ht="15" hidden="false" customHeight="false" outlineLevel="0" collapsed="false">
      <c r="A66" s="22" t="s">
        <v>244</v>
      </c>
      <c r="B66" s="22" t="s">
        <v>227</v>
      </c>
      <c r="C66" s="22" t="s">
        <v>59</v>
      </c>
      <c r="D66" s="22" t="s">
        <v>60</v>
      </c>
      <c r="E66" s="31" t="n">
        <v>80</v>
      </c>
      <c r="F66" s="38"/>
      <c r="G66" s="32"/>
      <c r="H66" s="31"/>
      <c r="I66" s="39" t="str">
        <f aca="false">IF(AND(ISNUMBER(H66),ISNUMBER(E66),E66&gt;0),H66/E66,"")</f>
        <v/>
      </c>
      <c r="J66" s="31"/>
      <c r="K66" s="38"/>
      <c r="L66" s="31"/>
      <c r="M66" s="32"/>
      <c r="N66" s="27"/>
    </row>
    <row r="67" customFormat="false" ht="15" hidden="false" customHeight="false" outlineLevel="0" collapsed="false">
      <c r="A67" s="22" t="s">
        <v>244</v>
      </c>
      <c r="B67" s="22" t="s">
        <v>227</v>
      </c>
      <c r="C67" s="22" t="s">
        <v>223</v>
      </c>
      <c r="D67" s="22" t="s">
        <v>60</v>
      </c>
      <c r="E67" s="31" t="n">
        <v>80</v>
      </c>
      <c r="F67" s="38"/>
      <c r="G67" s="32"/>
      <c r="H67" s="31"/>
      <c r="I67" s="39" t="str">
        <f aca="false">IF(AND(ISNUMBER(H67),ISNUMBER(E67),E67&gt;0),H67/E67,"")</f>
        <v/>
      </c>
      <c r="J67" s="31"/>
      <c r="K67" s="38"/>
      <c r="L67" s="31"/>
      <c r="M67" s="32"/>
      <c r="N67" s="27"/>
    </row>
    <row r="68" customFormat="false" ht="15" hidden="false" customHeight="false" outlineLevel="0" collapsed="false">
      <c r="A68" s="22" t="s">
        <v>244</v>
      </c>
      <c r="B68" s="22" t="s">
        <v>227</v>
      </c>
      <c r="C68" s="22" t="s">
        <v>224</v>
      </c>
      <c r="D68" s="22" t="s">
        <v>60</v>
      </c>
      <c r="E68" s="31" t="n">
        <v>80</v>
      </c>
      <c r="F68" s="38"/>
      <c r="G68" s="32"/>
      <c r="H68" s="31"/>
      <c r="I68" s="39" t="str">
        <f aca="false">IF(AND(ISNUMBER(H68),ISNUMBER(E68),E68&gt;0),H68/E68,"")</f>
        <v/>
      </c>
      <c r="J68" s="31"/>
      <c r="K68" s="38"/>
      <c r="L68" s="31"/>
      <c r="M68" s="32"/>
      <c r="N68" s="27"/>
    </row>
    <row r="69" customFormat="false" ht="15" hidden="false" customHeight="false" outlineLevel="0" collapsed="false">
      <c r="A69" s="22" t="s">
        <v>244</v>
      </c>
      <c r="B69" s="22" t="s">
        <v>58</v>
      </c>
      <c r="C69" s="22" t="s">
        <v>59</v>
      </c>
      <c r="D69" s="22" t="s">
        <v>60</v>
      </c>
      <c r="E69" s="31" t="n">
        <v>80</v>
      </c>
      <c r="F69" s="38"/>
      <c r="G69" s="32"/>
      <c r="H69" s="31"/>
      <c r="I69" s="39" t="str">
        <f aca="false">IF(AND(ISNUMBER(H69),ISNUMBER(E69),E69&gt;0),H69/E69,"")</f>
        <v/>
      </c>
      <c r="J69" s="31"/>
      <c r="K69" s="38"/>
      <c r="L69" s="31"/>
      <c r="M69" s="32"/>
      <c r="N69" s="27"/>
    </row>
    <row r="70" customFormat="false" ht="15" hidden="false" customHeight="false" outlineLevel="0" collapsed="false">
      <c r="A70" s="22" t="s">
        <v>244</v>
      </c>
      <c r="B70" s="22" t="s">
        <v>58</v>
      </c>
      <c r="C70" s="22" t="s">
        <v>223</v>
      </c>
      <c r="D70" s="22" t="s">
        <v>60</v>
      </c>
      <c r="E70" s="31" t="n">
        <v>80</v>
      </c>
      <c r="F70" s="38"/>
      <c r="G70" s="32"/>
      <c r="H70" s="31"/>
      <c r="I70" s="39" t="str">
        <f aca="false">IF(AND(ISNUMBER(H70),ISNUMBER(E70),E70&gt;0),H70/E70,"")</f>
        <v/>
      </c>
      <c r="J70" s="31"/>
      <c r="K70" s="38"/>
      <c r="L70" s="31"/>
      <c r="M70" s="32"/>
      <c r="N70" s="27"/>
    </row>
    <row r="71" customFormat="false" ht="15" hidden="false" customHeight="false" outlineLevel="0" collapsed="false">
      <c r="A71" s="22" t="s">
        <v>244</v>
      </c>
      <c r="B71" s="22" t="s">
        <v>58</v>
      </c>
      <c r="C71" s="22" t="s">
        <v>224</v>
      </c>
      <c r="D71" s="22" t="s">
        <v>60</v>
      </c>
      <c r="E71" s="31" t="n">
        <v>80</v>
      </c>
      <c r="F71" s="38"/>
      <c r="G71" s="32"/>
      <c r="H71" s="31"/>
      <c r="I71" s="39" t="str">
        <f aca="false">IF(AND(ISNUMBER(H71),ISNUMBER(E71),E71&gt;0),H71/E71,"")</f>
        <v/>
      </c>
      <c r="J71" s="31"/>
      <c r="K71" s="38"/>
      <c r="L71" s="31"/>
      <c r="M71" s="32"/>
      <c r="N71" s="27"/>
    </row>
    <row r="72" customFormat="false" ht="15" hidden="false" customHeight="false" outlineLevel="0" collapsed="false">
      <c r="A72" s="22" t="s">
        <v>244</v>
      </c>
      <c r="B72" s="22" t="s">
        <v>228</v>
      </c>
      <c r="C72" s="22" t="s">
        <v>59</v>
      </c>
      <c r="D72" s="22" t="s">
        <v>60</v>
      </c>
      <c r="E72" s="31" t="n">
        <v>80</v>
      </c>
      <c r="F72" s="38"/>
      <c r="G72" s="32"/>
      <c r="H72" s="31"/>
      <c r="I72" s="39" t="str">
        <f aca="false">IF(AND(ISNUMBER(H72),ISNUMBER(E72),E72&gt;0),H72/E72,"")</f>
        <v/>
      </c>
      <c r="J72" s="31"/>
      <c r="K72" s="38"/>
      <c r="L72" s="31"/>
      <c r="M72" s="32"/>
      <c r="N72" s="27"/>
    </row>
    <row r="73" customFormat="false" ht="15" hidden="false" customHeight="false" outlineLevel="0" collapsed="false">
      <c r="A73" s="22" t="s">
        <v>244</v>
      </c>
      <c r="B73" s="22" t="s">
        <v>228</v>
      </c>
      <c r="C73" s="22" t="s">
        <v>223</v>
      </c>
      <c r="D73" s="22" t="s">
        <v>60</v>
      </c>
      <c r="E73" s="31" t="n">
        <v>80</v>
      </c>
      <c r="F73" s="38"/>
      <c r="G73" s="32"/>
      <c r="H73" s="31"/>
      <c r="I73" s="39" t="str">
        <f aca="false">IF(AND(ISNUMBER(H73),ISNUMBER(E73),E73&gt;0),H73/E73,"")</f>
        <v/>
      </c>
      <c r="J73" s="31"/>
      <c r="K73" s="38"/>
      <c r="L73" s="31"/>
      <c r="M73" s="32"/>
      <c r="N73" s="27"/>
    </row>
    <row r="74" customFormat="false" ht="15" hidden="false" customHeight="false" outlineLevel="0" collapsed="false">
      <c r="A74" s="22" t="s">
        <v>244</v>
      </c>
      <c r="B74" s="22" t="s">
        <v>228</v>
      </c>
      <c r="C74" s="22" t="s">
        <v>224</v>
      </c>
      <c r="D74" s="22" t="s">
        <v>60</v>
      </c>
      <c r="E74" s="31" t="n">
        <v>80</v>
      </c>
      <c r="F74" s="38"/>
      <c r="G74" s="32"/>
      <c r="H74" s="31"/>
      <c r="I74" s="39" t="str">
        <f aca="false">IF(AND(ISNUMBER(H74),ISNUMBER(E74),E74&gt;0),H74/E74,"")</f>
        <v/>
      </c>
      <c r="J74" s="31"/>
      <c r="K74" s="38"/>
      <c r="L74" s="31"/>
      <c r="M74" s="32"/>
      <c r="N74" s="27"/>
    </row>
    <row r="75" customFormat="false" ht="15" hidden="false" customHeight="false" outlineLevel="0" collapsed="false">
      <c r="A75" s="22" t="s">
        <v>244</v>
      </c>
      <c r="B75" s="22" t="s">
        <v>229</v>
      </c>
      <c r="C75" s="22" t="s">
        <v>59</v>
      </c>
      <c r="D75" s="22" t="s">
        <v>60</v>
      </c>
      <c r="E75" s="31" t="n">
        <v>80</v>
      </c>
      <c r="F75" s="38"/>
      <c r="G75" s="32"/>
      <c r="H75" s="31"/>
      <c r="I75" s="39" t="str">
        <f aca="false">IF(AND(ISNUMBER(H75),ISNUMBER(E75),E75&gt;0),H75/E75,"")</f>
        <v/>
      </c>
      <c r="J75" s="31"/>
      <c r="K75" s="38"/>
      <c r="L75" s="31"/>
      <c r="M75" s="32"/>
      <c r="N75" s="27" t="s">
        <v>230</v>
      </c>
    </row>
    <row r="76" customFormat="false" ht="15" hidden="false" customHeight="false" outlineLevel="0" collapsed="false">
      <c r="A76" s="22" t="s">
        <v>244</v>
      </c>
      <c r="B76" s="22" t="s">
        <v>229</v>
      </c>
      <c r="C76" s="22" t="s">
        <v>223</v>
      </c>
      <c r="D76" s="22" t="s">
        <v>60</v>
      </c>
      <c r="E76" s="31" t="n">
        <v>80</v>
      </c>
      <c r="F76" s="38"/>
      <c r="G76" s="32"/>
      <c r="H76" s="31"/>
      <c r="I76" s="39" t="str">
        <f aca="false">IF(AND(ISNUMBER(H76),ISNUMBER(E76),E76&gt;0),H76/E76,"")</f>
        <v/>
      </c>
      <c r="J76" s="31"/>
      <c r="K76" s="38"/>
      <c r="L76" s="31"/>
      <c r="M76" s="32"/>
      <c r="N76" s="27" t="s">
        <v>230</v>
      </c>
    </row>
    <row r="77" customFormat="false" ht="15" hidden="false" customHeight="false" outlineLevel="0" collapsed="false">
      <c r="A77" s="22" t="s">
        <v>244</v>
      </c>
      <c r="B77" s="22" t="s">
        <v>229</v>
      </c>
      <c r="C77" s="22" t="s">
        <v>224</v>
      </c>
      <c r="D77" s="22" t="s">
        <v>60</v>
      </c>
      <c r="E77" s="31" t="n">
        <v>80</v>
      </c>
      <c r="F77" s="38"/>
      <c r="G77" s="32"/>
      <c r="H77" s="31"/>
      <c r="I77" s="39" t="str">
        <f aca="false">IF(AND(ISNUMBER(H77),ISNUMBER(E77),E77&gt;0),H77/E77,"")</f>
        <v/>
      </c>
      <c r="J77" s="31"/>
      <c r="K77" s="38"/>
      <c r="L77" s="31"/>
      <c r="M77" s="32"/>
      <c r="N77" s="27" t="s">
        <v>230</v>
      </c>
    </row>
    <row r="78" customFormat="false" ht="15" hidden="false" customHeight="false" outlineLevel="0" collapsed="false">
      <c r="A78" s="22" t="s">
        <v>244</v>
      </c>
      <c r="B78" s="22" t="s">
        <v>231</v>
      </c>
      <c r="C78" s="22" t="s">
        <v>59</v>
      </c>
      <c r="D78" s="22" t="s">
        <v>60</v>
      </c>
      <c r="E78" s="31" t="n">
        <v>80</v>
      </c>
      <c r="F78" s="38"/>
      <c r="G78" s="32"/>
      <c r="H78" s="31"/>
      <c r="I78" s="39" t="str">
        <f aca="false">IF(AND(ISNUMBER(H78),ISNUMBER(E78),E78&gt;0),H78/E78,"")</f>
        <v/>
      </c>
      <c r="J78" s="31"/>
      <c r="K78" s="38"/>
      <c r="L78" s="31"/>
      <c r="M78" s="32"/>
      <c r="N78" s="27" t="s">
        <v>230</v>
      </c>
    </row>
    <row r="79" customFormat="false" ht="15" hidden="false" customHeight="false" outlineLevel="0" collapsed="false">
      <c r="A79" s="22" t="s">
        <v>244</v>
      </c>
      <c r="B79" s="22" t="s">
        <v>231</v>
      </c>
      <c r="C79" s="22" t="s">
        <v>223</v>
      </c>
      <c r="D79" s="22" t="s">
        <v>60</v>
      </c>
      <c r="E79" s="31" t="n">
        <v>80</v>
      </c>
      <c r="F79" s="38"/>
      <c r="G79" s="32"/>
      <c r="H79" s="31"/>
      <c r="I79" s="39" t="str">
        <f aca="false">IF(AND(ISNUMBER(H79),ISNUMBER(E79),E79&gt;0),H79/E79,"")</f>
        <v/>
      </c>
      <c r="J79" s="31"/>
      <c r="K79" s="38"/>
      <c r="L79" s="31"/>
      <c r="M79" s="32"/>
      <c r="N79" s="27" t="s">
        <v>230</v>
      </c>
    </row>
    <row r="80" customFormat="false" ht="15" hidden="false" customHeight="false" outlineLevel="0" collapsed="false">
      <c r="A80" s="22" t="s">
        <v>244</v>
      </c>
      <c r="B80" s="22" t="s">
        <v>231</v>
      </c>
      <c r="C80" s="22" t="s">
        <v>224</v>
      </c>
      <c r="D80" s="22" t="s">
        <v>60</v>
      </c>
      <c r="E80" s="31" t="n">
        <v>80</v>
      </c>
      <c r="F80" s="38"/>
      <c r="G80" s="32"/>
      <c r="H80" s="31"/>
      <c r="I80" s="39" t="str">
        <f aca="false">IF(AND(ISNUMBER(H80),ISNUMBER(E80),E80&gt;0),H80/E80,"")</f>
        <v/>
      </c>
      <c r="J80" s="31"/>
      <c r="K80" s="38"/>
      <c r="L80" s="31"/>
      <c r="M80" s="32"/>
      <c r="N80" s="27" t="s">
        <v>230</v>
      </c>
    </row>
    <row r="81" customFormat="false" ht="15" hidden="false" customHeight="false" outlineLevel="0" collapsed="false">
      <c r="A81" s="22" t="s">
        <v>244</v>
      </c>
      <c r="B81" s="22" t="s">
        <v>232</v>
      </c>
      <c r="C81" s="22" t="s">
        <v>59</v>
      </c>
      <c r="D81" s="22" t="s">
        <v>60</v>
      </c>
      <c r="E81" s="31" t="n">
        <v>80</v>
      </c>
      <c r="F81" s="38"/>
      <c r="G81" s="32"/>
      <c r="H81" s="31"/>
      <c r="I81" s="39" t="str">
        <f aca="false">IF(AND(ISNUMBER(H81),ISNUMBER(E81),E81&gt;0),H81/E81,"")</f>
        <v/>
      </c>
      <c r="J81" s="31"/>
      <c r="K81" s="38"/>
      <c r="L81" s="31"/>
      <c r="M81" s="32"/>
      <c r="N81" s="27"/>
    </row>
    <row r="82" customFormat="false" ht="15" hidden="false" customHeight="false" outlineLevel="0" collapsed="false">
      <c r="A82" s="22" t="s">
        <v>244</v>
      </c>
      <c r="B82" s="22" t="s">
        <v>232</v>
      </c>
      <c r="C82" s="22" t="s">
        <v>223</v>
      </c>
      <c r="D82" s="22" t="s">
        <v>60</v>
      </c>
      <c r="E82" s="31" t="n">
        <v>80</v>
      </c>
      <c r="F82" s="38"/>
      <c r="G82" s="32"/>
      <c r="H82" s="31"/>
      <c r="I82" s="39" t="str">
        <f aca="false">IF(AND(ISNUMBER(H82),ISNUMBER(E82),E82&gt;0),H82/E82,"")</f>
        <v/>
      </c>
      <c r="J82" s="31"/>
      <c r="K82" s="38"/>
      <c r="L82" s="31"/>
      <c r="M82" s="32"/>
      <c r="N82" s="27"/>
    </row>
    <row r="83" customFormat="false" ht="15" hidden="false" customHeight="false" outlineLevel="0" collapsed="false">
      <c r="A83" s="22" t="s">
        <v>244</v>
      </c>
      <c r="B83" s="22" t="s">
        <v>232</v>
      </c>
      <c r="C83" s="22" t="s">
        <v>224</v>
      </c>
      <c r="D83" s="22" t="s">
        <v>60</v>
      </c>
      <c r="E83" s="31" t="n">
        <v>80</v>
      </c>
      <c r="F83" s="38"/>
      <c r="G83" s="32"/>
      <c r="H83" s="31"/>
      <c r="I83" s="39" t="str">
        <f aca="false">IF(AND(ISNUMBER(H83),ISNUMBER(E83),E83&gt;0),H83/E83,"")</f>
        <v/>
      </c>
      <c r="J83" s="31"/>
      <c r="K83" s="38"/>
      <c r="L83" s="31"/>
      <c r="M83" s="32"/>
      <c r="N83" s="27"/>
    </row>
    <row r="84" customFormat="false" ht="15" hidden="false" customHeight="false" outlineLevel="0" collapsed="false">
      <c r="A84" s="22" t="s">
        <v>244</v>
      </c>
      <c r="B84" s="22" t="s">
        <v>233</v>
      </c>
      <c r="C84" s="22" t="s">
        <v>59</v>
      </c>
      <c r="D84" s="22" t="s">
        <v>60</v>
      </c>
      <c r="E84" s="31" t="n">
        <v>80</v>
      </c>
      <c r="F84" s="38"/>
      <c r="G84" s="32"/>
      <c r="H84" s="31"/>
      <c r="I84" s="39" t="str">
        <f aca="false">IF(AND(ISNUMBER(H84),ISNUMBER(E84),E84&gt;0),H84/E84,"")</f>
        <v/>
      </c>
      <c r="J84" s="31"/>
      <c r="K84" s="38"/>
      <c r="L84" s="31"/>
      <c r="M84" s="32"/>
      <c r="N84" s="27"/>
    </row>
    <row r="85" customFormat="false" ht="15" hidden="false" customHeight="false" outlineLevel="0" collapsed="false">
      <c r="A85" s="22" t="s">
        <v>244</v>
      </c>
      <c r="B85" s="22" t="s">
        <v>233</v>
      </c>
      <c r="C85" s="22" t="s">
        <v>223</v>
      </c>
      <c r="D85" s="22" t="s">
        <v>60</v>
      </c>
      <c r="E85" s="31" t="n">
        <v>80</v>
      </c>
      <c r="F85" s="38"/>
      <c r="G85" s="32"/>
      <c r="H85" s="31"/>
      <c r="I85" s="39" t="str">
        <f aca="false">IF(AND(ISNUMBER(H85),ISNUMBER(E85),E85&gt;0),H85/E85,"")</f>
        <v/>
      </c>
      <c r="J85" s="31"/>
      <c r="K85" s="38"/>
      <c r="L85" s="31"/>
      <c r="M85" s="32"/>
      <c r="N85" s="27"/>
    </row>
    <row r="86" customFormat="false" ht="15" hidden="false" customHeight="false" outlineLevel="0" collapsed="false">
      <c r="A86" s="22" t="s">
        <v>244</v>
      </c>
      <c r="B86" s="22" t="s">
        <v>233</v>
      </c>
      <c r="C86" s="22" t="s">
        <v>224</v>
      </c>
      <c r="D86" s="22" t="s">
        <v>60</v>
      </c>
      <c r="E86" s="31" t="n">
        <v>80</v>
      </c>
      <c r="F86" s="38"/>
      <c r="G86" s="32"/>
      <c r="H86" s="31"/>
      <c r="I86" s="39" t="str">
        <f aca="false">IF(AND(ISNUMBER(H86),ISNUMBER(E86),E86&gt;0),H86/E86,"")</f>
        <v/>
      </c>
      <c r="J86" s="31"/>
      <c r="K86" s="38"/>
      <c r="L86" s="31"/>
      <c r="M86" s="32"/>
      <c r="N86" s="27"/>
    </row>
    <row r="87" customFormat="false" ht="15" hidden="false" customHeight="false" outlineLevel="0" collapsed="false">
      <c r="A87" s="22" t="s">
        <v>244</v>
      </c>
      <c r="B87" s="22" t="s">
        <v>234</v>
      </c>
      <c r="C87" s="22" t="s">
        <v>59</v>
      </c>
      <c r="D87" s="22" t="s">
        <v>60</v>
      </c>
      <c r="E87" s="31" t="n">
        <v>80</v>
      </c>
      <c r="F87" s="38"/>
      <c r="G87" s="32"/>
      <c r="H87" s="31"/>
      <c r="I87" s="39" t="str">
        <f aca="false">IF(AND(ISNUMBER(H87),ISNUMBER(E87),E87&gt;0),H87/E87,"")</f>
        <v/>
      </c>
      <c r="J87" s="31"/>
      <c r="K87" s="38"/>
      <c r="L87" s="31"/>
      <c r="M87" s="32"/>
      <c r="N87" s="27"/>
    </row>
    <row r="88" customFormat="false" ht="15" hidden="false" customHeight="false" outlineLevel="0" collapsed="false">
      <c r="A88" s="22" t="s">
        <v>244</v>
      </c>
      <c r="B88" s="22" t="s">
        <v>234</v>
      </c>
      <c r="C88" s="22" t="s">
        <v>223</v>
      </c>
      <c r="D88" s="22" t="s">
        <v>60</v>
      </c>
      <c r="E88" s="31" t="n">
        <v>80</v>
      </c>
      <c r="F88" s="38"/>
      <c r="G88" s="32"/>
      <c r="H88" s="31"/>
      <c r="I88" s="39" t="str">
        <f aca="false">IF(AND(ISNUMBER(H88),ISNUMBER(E88),E88&gt;0),H88/E88,"")</f>
        <v/>
      </c>
      <c r="J88" s="31"/>
      <c r="K88" s="38"/>
      <c r="L88" s="31"/>
      <c r="M88" s="32"/>
      <c r="N88" s="27"/>
    </row>
    <row r="89" customFormat="false" ht="15" hidden="false" customHeight="false" outlineLevel="0" collapsed="false">
      <c r="A89" s="22" t="s">
        <v>244</v>
      </c>
      <c r="B89" s="22" t="s">
        <v>234</v>
      </c>
      <c r="C89" s="22" t="s">
        <v>224</v>
      </c>
      <c r="D89" s="22" t="s">
        <v>60</v>
      </c>
      <c r="E89" s="31" t="n">
        <v>80</v>
      </c>
      <c r="F89" s="38"/>
      <c r="G89" s="32"/>
      <c r="H89" s="31"/>
      <c r="I89" s="39" t="str">
        <f aca="false">IF(AND(ISNUMBER(H89),ISNUMBER(E89),E89&gt;0),H89/E89,"")</f>
        <v/>
      </c>
      <c r="J89" s="31"/>
      <c r="K89" s="38"/>
      <c r="L89" s="31"/>
      <c r="M89" s="32"/>
      <c r="N89" s="27"/>
    </row>
    <row r="90" customFormat="false" ht="15" hidden="false" customHeight="false" outlineLevel="0" collapsed="false">
      <c r="A90" s="22" t="s">
        <v>244</v>
      </c>
      <c r="B90" s="22" t="s">
        <v>235</v>
      </c>
      <c r="C90" s="22" t="s">
        <v>59</v>
      </c>
      <c r="D90" s="22" t="s">
        <v>60</v>
      </c>
      <c r="E90" s="31" t="n">
        <v>80</v>
      </c>
      <c r="F90" s="38"/>
      <c r="G90" s="32"/>
      <c r="H90" s="31"/>
      <c r="I90" s="39" t="str">
        <f aca="false">IF(AND(ISNUMBER(H90),ISNUMBER(E90),E90&gt;0),H90/E90,"")</f>
        <v/>
      </c>
      <c r="J90" s="31"/>
      <c r="K90" s="38"/>
      <c r="L90" s="31"/>
      <c r="M90" s="32"/>
      <c r="N90" s="27"/>
    </row>
    <row r="91" customFormat="false" ht="15" hidden="false" customHeight="false" outlineLevel="0" collapsed="false">
      <c r="A91" s="22" t="s">
        <v>244</v>
      </c>
      <c r="B91" s="22" t="s">
        <v>235</v>
      </c>
      <c r="C91" s="22" t="s">
        <v>223</v>
      </c>
      <c r="D91" s="22" t="s">
        <v>60</v>
      </c>
      <c r="E91" s="31" t="n">
        <v>80</v>
      </c>
      <c r="F91" s="38"/>
      <c r="G91" s="32"/>
      <c r="H91" s="31"/>
      <c r="I91" s="39" t="str">
        <f aca="false">IF(AND(ISNUMBER(H91),ISNUMBER(E91),E91&gt;0),H91/E91,"")</f>
        <v/>
      </c>
      <c r="J91" s="31"/>
      <c r="K91" s="38"/>
      <c r="L91" s="31"/>
      <c r="M91" s="32"/>
      <c r="N91" s="27"/>
    </row>
    <row r="92" customFormat="false" ht="15" hidden="false" customHeight="false" outlineLevel="0" collapsed="false">
      <c r="A92" s="22" t="s">
        <v>244</v>
      </c>
      <c r="B92" s="22" t="s">
        <v>235</v>
      </c>
      <c r="C92" s="22" t="s">
        <v>224</v>
      </c>
      <c r="D92" s="22" t="s">
        <v>60</v>
      </c>
      <c r="E92" s="31" t="n">
        <v>80</v>
      </c>
      <c r="F92" s="38"/>
      <c r="G92" s="32"/>
      <c r="H92" s="31"/>
      <c r="I92" s="39" t="str">
        <f aca="false">IF(AND(ISNUMBER(H92),ISNUMBER(E92),E92&gt;0),H92/E92,"")</f>
        <v/>
      </c>
      <c r="J92" s="31"/>
      <c r="K92" s="38"/>
      <c r="L92" s="31"/>
      <c r="M92" s="32"/>
      <c r="N92" s="27"/>
    </row>
    <row r="93" customFormat="false" ht="15" hidden="false" customHeight="false" outlineLevel="0" collapsed="false">
      <c r="A93" s="22" t="s">
        <v>244</v>
      </c>
      <c r="B93" s="22" t="s">
        <v>236</v>
      </c>
      <c r="C93" s="22" t="s">
        <v>59</v>
      </c>
      <c r="D93" s="22" t="s">
        <v>60</v>
      </c>
      <c r="E93" s="31" t="n">
        <v>80</v>
      </c>
      <c r="F93" s="38"/>
      <c r="G93" s="32"/>
      <c r="H93" s="31"/>
      <c r="I93" s="39" t="str">
        <f aca="false">IF(AND(ISNUMBER(H93),ISNUMBER(E93),E93&gt;0),H93/E93,"")</f>
        <v/>
      </c>
      <c r="J93" s="31"/>
      <c r="K93" s="38"/>
      <c r="L93" s="31"/>
      <c r="M93" s="32"/>
      <c r="N93" s="27"/>
    </row>
    <row r="94" customFormat="false" ht="15" hidden="false" customHeight="false" outlineLevel="0" collapsed="false">
      <c r="A94" s="22" t="s">
        <v>244</v>
      </c>
      <c r="B94" s="22" t="s">
        <v>236</v>
      </c>
      <c r="C94" s="22" t="s">
        <v>223</v>
      </c>
      <c r="D94" s="22" t="s">
        <v>60</v>
      </c>
      <c r="E94" s="31" t="n">
        <v>80</v>
      </c>
      <c r="F94" s="38"/>
      <c r="G94" s="32"/>
      <c r="H94" s="31"/>
      <c r="I94" s="39" t="str">
        <f aca="false">IF(AND(ISNUMBER(H94),ISNUMBER(E94),E94&gt;0),H94/E94,"")</f>
        <v/>
      </c>
      <c r="J94" s="31"/>
      <c r="K94" s="38"/>
      <c r="L94" s="31"/>
      <c r="M94" s="32"/>
      <c r="N94" s="27"/>
    </row>
    <row r="95" customFormat="false" ht="15" hidden="false" customHeight="false" outlineLevel="0" collapsed="false">
      <c r="A95" s="22" t="s">
        <v>244</v>
      </c>
      <c r="B95" s="22" t="s">
        <v>236</v>
      </c>
      <c r="C95" s="22" t="s">
        <v>224</v>
      </c>
      <c r="D95" s="22" t="s">
        <v>60</v>
      </c>
      <c r="E95" s="31" t="n">
        <v>80</v>
      </c>
      <c r="F95" s="38"/>
      <c r="G95" s="32"/>
      <c r="H95" s="31"/>
      <c r="I95" s="39" t="str">
        <f aca="false">IF(AND(ISNUMBER(H95),ISNUMBER(E95),E95&gt;0),H95/E95,"")</f>
        <v/>
      </c>
      <c r="J95" s="31"/>
      <c r="K95" s="38"/>
      <c r="L95" s="31"/>
      <c r="M95" s="32"/>
      <c r="N95" s="27"/>
    </row>
    <row r="96" customFormat="false" ht="15" hidden="false" customHeight="false" outlineLevel="0" collapsed="false">
      <c r="A96" s="22" t="s">
        <v>244</v>
      </c>
      <c r="B96" s="22" t="s">
        <v>237</v>
      </c>
      <c r="C96" s="22" t="s">
        <v>59</v>
      </c>
      <c r="D96" s="22" t="s">
        <v>60</v>
      </c>
      <c r="E96" s="31" t="n">
        <v>80</v>
      </c>
      <c r="F96" s="38"/>
      <c r="G96" s="32"/>
      <c r="H96" s="31"/>
      <c r="I96" s="39" t="str">
        <f aca="false">IF(AND(ISNUMBER(H96),ISNUMBER(E96),E96&gt;0),H96/E96,"")</f>
        <v/>
      </c>
      <c r="J96" s="31"/>
      <c r="K96" s="38"/>
      <c r="L96" s="31"/>
      <c r="M96" s="32"/>
      <c r="N96" s="27"/>
    </row>
    <row r="97" customFormat="false" ht="15" hidden="false" customHeight="false" outlineLevel="0" collapsed="false">
      <c r="A97" s="22" t="s">
        <v>244</v>
      </c>
      <c r="B97" s="22" t="s">
        <v>237</v>
      </c>
      <c r="C97" s="22" t="s">
        <v>223</v>
      </c>
      <c r="D97" s="22" t="s">
        <v>60</v>
      </c>
      <c r="E97" s="31" t="n">
        <v>80</v>
      </c>
      <c r="F97" s="38"/>
      <c r="G97" s="32"/>
      <c r="H97" s="31"/>
      <c r="I97" s="39" t="str">
        <f aca="false">IF(AND(ISNUMBER(H97),ISNUMBER(E97),E97&gt;0),H97/E97,"")</f>
        <v/>
      </c>
      <c r="J97" s="31"/>
      <c r="K97" s="38"/>
      <c r="L97" s="31"/>
      <c r="M97" s="32"/>
      <c r="N97" s="27"/>
    </row>
    <row r="98" customFormat="false" ht="15" hidden="false" customHeight="false" outlineLevel="0" collapsed="false">
      <c r="A98" s="22" t="s">
        <v>244</v>
      </c>
      <c r="B98" s="22" t="s">
        <v>237</v>
      </c>
      <c r="C98" s="22" t="s">
        <v>224</v>
      </c>
      <c r="D98" s="22" t="s">
        <v>60</v>
      </c>
      <c r="E98" s="31" t="n">
        <v>80</v>
      </c>
      <c r="F98" s="38"/>
      <c r="G98" s="32"/>
      <c r="H98" s="31"/>
      <c r="I98" s="39" t="str">
        <f aca="false">IF(AND(ISNUMBER(H98),ISNUMBER(E98),E98&gt;0),H98/E98,"")</f>
        <v/>
      </c>
      <c r="J98" s="31"/>
      <c r="K98" s="38"/>
      <c r="L98" s="31"/>
      <c r="M98" s="32"/>
      <c r="N98" s="27"/>
    </row>
    <row r="99" customFormat="false" ht="15" hidden="false" customHeight="false" outlineLevel="0" collapsed="false">
      <c r="A99" s="22" t="s">
        <v>244</v>
      </c>
      <c r="B99" s="22" t="s">
        <v>238</v>
      </c>
      <c r="C99" s="22" t="s">
        <v>59</v>
      </c>
      <c r="D99" s="22" t="s">
        <v>60</v>
      </c>
      <c r="E99" s="31" t="n">
        <v>80</v>
      </c>
      <c r="F99" s="38"/>
      <c r="G99" s="32"/>
      <c r="H99" s="31"/>
      <c r="I99" s="39" t="str">
        <f aca="false">IF(AND(ISNUMBER(H99),ISNUMBER(E99),E99&gt;0),H99/E99,"")</f>
        <v/>
      </c>
      <c r="J99" s="31"/>
      <c r="K99" s="38"/>
      <c r="L99" s="31"/>
      <c r="M99" s="32"/>
      <c r="N99" s="27" t="s">
        <v>239</v>
      </c>
    </row>
    <row r="100" customFormat="false" ht="15" hidden="false" customHeight="false" outlineLevel="0" collapsed="false">
      <c r="A100" s="22" t="s">
        <v>244</v>
      </c>
      <c r="B100" s="22" t="s">
        <v>238</v>
      </c>
      <c r="C100" s="22" t="s">
        <v>223</v>
      </c>
      <c r="D100" s="22" t="s">
        <v>60</v>
      </c>
      <c r="E100" s="31" t="n">
        <v>80</v>
      </c>
      <c r="F100" s="38"/>
      <c r="G100" s="32"/>
      <c r="H100" s="31"/>
      <c r="I100" s="39" t="str">
        <f aca="false">IF(AND(ISNUMBER(H100),ISNUMBER(E100),E100&gt;0),H100/E100,"")</f>
        <v/>
      </c>
      <c r="J100" s="31"/>
      <c r="K100" s="38"/>
      <c r="L100" s="31"/>
      <c r="M100" s="32"/>
      <c r="N100" s="27" t="s">
        <v>239</v>
      </c>
    </row>
    <row r="101" customFormat="false" ht="15" hidden="false" customHeight="false" outlineLevel="0" collapsed="false">
      <c r="A101" s="22" t="s">
        <v>244</v>
      </c>
      <c r="B101" s="22" t="s">
        <v>238</v>
      </c>
      <c r="C101" s="22" t="s">
        <v>224</v>
      </c>
      <c r="D101" s="22" t="s">
        <v>60</v>
      </c>
      <c r="E101" s="31" t="n">
        <v>80</v>
      </c>
      <c r="F101" s="38"/>
      <c r="G101" s="32"/>
      <c r="H101" s="31"/>
      <c r="I101" s="39" t="str">
        <f aca="false">IF(AND(ISNUMBER(H101),ISNUMBER(E101),E101&gt;0),H101/E101,"")</f>
        <v/>
      </c>
      <c r="J101" s="31"/>
      <c r="K101" s="38"/>
      <c r="L101" s="31"/>
      <c r="M101" s="32"/>
      <c r="N101" s="27" t="s">
        <v>239</v>
      </c>
    </row>
    <row r="102" customFormat="false" ht="15" hidden="false" customHeight="false" outlineLevel="0" collapsed="false">
      <c r="A102" s="22" t="s">
        <v>244</v>
      </c>
      <c r="B102" s="22" t="s">
        <v>240</v>
      </c>
      <c r="C102" s="22" t="s">
        <v>59</v>
      </c>
      <c r="D102" s="22" t="s">
        <v>60</v>
      </c>
      <c r="E102" s="31" t="n">
        <v>80</v>
      </c>
      <c r="F102" s="38"/>
      <c r="G102" s="32"/>
      <c r="H102" s="31"/>
      <c r="I102" s="39" t="str">
        <f aca="false">IF(AND(ISNUMBER(H102),ISNUMBER(E102),E102&gt;0),H102/E102,"")</f>
        <v/>
      </c>
      <c r="J102" s="31"/>
      <c r="K102" s="38"/>
      <c r="L102" s="31"/>
      <c r="M102" s="32"/>
      <c r="N102" s="27" t="s">
        <v>241</v>
      </c>
    </row>
    <row r="103" customFormat="false" ht="15" hidden="false" customHeight="false" outlineLevel="0" collapsed="false">
      <c r="A103" s="22" t="s">
        <v>244</v>
      </c>
      <c r="B103" s="22" t="s">
        <v>240</v>
      </c>
      <c r="C103" s="22" t="s">
        <v>223</v>
      </c>
      <c r="D103" s="22" t="s">
        <v>60</v>
      </c>
      <c r="E103" s="31" t="n">
        <v>80</v>
      </c>
      <c r="F103" s="38"/>
      <c r="G103" s="32"/>
      <c r="H103" s="31"/>
      <c r="I103" s="39" t="str">
        <f aca="false">IF(AND(ISNUMBER(H103),ISNUMBER(E103),E103&gt;0),H103/E103,"")</f>
        <v/>
      </c>
      <c r="J103" s="31"/>
      <c r="K103" s="38"/>
      <c r="L103" s="31"/>
      <c r="M103" s="32"/>
      <c r="N103" s="27" t="s">
        <v>241</v>
      </c>
    </row>
    <row r="104" customFormat="false" ht="15" hidden="false" customHeight="false" outlineLevel="0" collapsed="false">
      <c r="A104" s="22" t="s">
        <v>244</v>
      </c>
      <c r="B104" s="22" t="s">
        <v>240</v>
      </c>
      <c r="C104" s="22" t="s">
        <v>224</v>
      </c>
      <c r="D104" s="22" t="s">
        <v>60</v>
      </c>
      <c r="E104" s="31" t="n">
        <v>80</v>
      </c>
      <c r="F104" s="38"/>
      <c r="G104" s="32"/>
      <c r="H104" s="31"/>
      <c r="I104" s="39" t="str">
        <f aca="false">IF(AND(ISNUMBER(H104),ISNUMBER(E104),E104&gt;0),H104/E104,"")</f>
        <v/>
      </c>
      <c r="J104" s="31"/>
      <c r="K104" s="38"/>
      <c r="L104" s="31"/>
      <c r="M104" s="32"/>
      <c r="N104" s="27" t="s">
        <v>241</v>
      </c>
    </row>
    <row r="105" customFormat="false" ht="15" hidden="false" customHeight="false" outlineLevel="0" collapsed="false">
      <c r="A105" s="22" t="s">
        <v>244</v>
      </c>
      <c r="B105" s="22" t="s">
        <v>242</v>
      </c>
      <c r="C105" s="22" t="s">
        <v>59</v>
      </c>
      <c r="D105" s="22" t="s">
        <v>60</v>
      </c>
      <c r="E105" s="31" t="n">
        <v>80</v>
      </c>
      <c r="F105" s="38"/>
      <c r="G105" s="32"/>
      <c r="H105" s="31"/>
      <c r="I105" s="39" t="str">
        <f aca="false">IF(AND(ISNUMBER(H105),ISNUMBER(E105),E105&gt;0),H105/E105,"")</f>
        <v/>
      </c>
      <c r="J105" s="31"/>
      <c r="K105" s="38"/>
      <c r="L105" s="31"/>
      <c r="M105" s="32"/>
      <c r="N105" s="27" t="s">
        <v>243</v>
      </c>
    </row>
    <row r="106" customFormat="false" ht="15" hidden="false" customHeight="false" outlineLevel="0" collapsed="false">
      <c r="A106" s="22" t="s">
        <v>244</v>
      </c>
      <c r="B106" s="22" t="s">
        <v>242</v>
      </c>
      <c r="C106" s="22" t="s">
        <v>223</v>
      </c>
      <c r="D106" s="22" t="s">
        <v>60</v>
      </c>
      <c r="E106" s="31" t="n">
        <v>80</v>
      </c>
      <c r="F106" s="38"/>
      <c r="G106" s="32"/>
      <c r="H106" s="31"/>
      <c r="I106" s="39" t="str">
        <f aca="false">IF(AND(ISNUMBER(H106),ISNUMBER(E106),E106&gt;0),H106/E106,"")</f>
        <v/>
      </c>
      <c r="J106" s="31"/>
      <c r="K106" s="38"/>
      <c r="L106" s="31"/>
      <c r="M106" s="32"/>
      <c r="N106" s="27" t="s">
        <v>243</v>
      </c>
    </row>
    <row r="107" customFormat="false" ht="15" hidden="false" customHeight="false" outlineLevel="0" collapsed="false">
      <c r="A107" s="22" t="s">
        <v>244</v>
      </c>
      <c r="B107" s="22" t="s">
        <v>242</v>
      </c>
      <c r="C107" s="22" t="s">
        <v>224</v>
      </c>
      <c r="D107" s="22" t="s">
        <v>60</v>
      </c>
      <c r="E107" s="31" t="n">
        <v>80</v>
      </c>
      <c r="F107" s="38"/>
      <c r="G107" s="32"/>
      <c r="H107" s="31"/>
      <c r="I107" s="39" t="str">
        <f aca="false">IF(AND(ISNUMBER(H107),ISNUMBER(E107),E107&gt;0),H107/E107,"")</f>
        <v/>
      </c>
      <c r="J107" s="31"/>
      <c r="K107" s="38"/>
      <c r="L107" s="31"/>
      <c r="M107" s="32"/>
      <c r="N107" s="27" t="s">
        <v>243</v>
      </c>
    </row>
    <row r="108" customFormat="false" ht="15" hidden="false" customHeight="false" outlineLevel="0" collapsed="false">
      <c r="A108" s="22" t="s">
        <v>245</v>
      </c>
      <c r="B108" s="22" t="s">
        <v>222</v>
      </c>
      <c r="C108" s="22" t="s">
        <v>246</v>
      </c>
      <c r="D108" s="22" t="s">
        <v>60</v>
      </c>
      <c r="E108" s="31" t="n">
        <v>100</v>
      </c>
      <c r="F108" s="38"/>
      <c r="G108" s="32"/>
      <c r="H108" s="31"/>
      <c r="I108" s="39" t="str">
        <f aca="false">IF(AND(ISNUMBER(H108),ISNUMBER(E108),E108&gt;0),H108/E108,"")</f>
        <v/>
      </c>
      <c r="J108" s="31"/>
      <c r="K108" s="38"/>
      <c r="L108" s="31"/>
      <c r="M108" s="32"/>
      <c r="N108" s="27"/>
    </row>
    <row r="109" customFormat="false" ht="15" hidden="false" customHeight="false" outlineLevel="0" collapsed="false">
      <c r="A109" s="22" t="s">
        <v>245</v>
      </c>
      <c r="B109" s="22" t="s">
        <v>222</v>
      </c>
      <c r="C109" s="22" t="s">
        <v>247</v>
      </c>
      <c r="D109" s="22" t="s">
        <v>60</v>
      </c>
      <c r="E109" s="31" t="n">
        <v>100</v>
      </c>
      <c r="F109" s="38"/>
      <c r="G109" s="32"/>
      <c r="H109" s="31"/>
      <c r="I109" s="39" t="str">
        <f aca="false">IF(AND(ISNUMBER(H109),ISNUMBER(E109),E109&gt;0),H109/E109,"")</f>
        <v/>
      </c>
      <c r="J109" s="31"/>
      <c r="K109" s="38"/>
      <c r="L109" s="31"/>
      <c r="M109" s="32"/>
      <c r="N109" s="27"/>
    </row>
    <row r="110" customFormat="false" ht="15" hidden="false" customHeight="false" outlineLevel="0" collapsed="false">
      <c r="A110" s="22" t="s">
        <v>245</v>
      </c>
      <c r="B110" s="22" t="s">
        <v>222</v>
      </c>
      <c r="C110" s="22" t="s">
        <v>248</v>
      </c>
      <c r="D110" s="22" t="s">
        <v>60</v>
      </c>
      <c r="E110" s="31" t="n">
        <v>100</v>
      </c>
      <c r="F110" s="38"/>
      <c r="G110" s="32"/>
      <c r="H110" s="31"/>
      <c r="I110" s="39" t="str">
        <f aca="false">IF(AND(ISNUMBER(H110),ISNUMBER(E110),E110&gt;0),H110/E110,"")</f>
        <v/>
      </c>
      <c r="J110" s="31"/>
      <c r="K110" s="38"/>
      <c r="L110" s="31"/>
      <c r="M110" s="32"/>
      <c r="N110" s="27"/>
    </row>
    <row r="111" customFormat="false" ht="15" hidden="false" customHeight="false" outlineLevel="0" collapsed="false">
      <c r="A111" s="22" t="s">
        <v>245</v>
      </c>
      <c r="B111" s="22" t="s">
        <v>225</v>
      </c>
      <c r="C111" s="22" t="s">
        <v>246</v>
      </c>
      <c r="D111" s="22" t="s">
        <v>60</v>
      </c>
      <c r="E111" s="31" t="n">
        <v>100</v>
      </c>
      <c r="F111" s="38"/>
      <c r="G111" s="32"/>
      <c r="H111" s="31"/>
      <c r="I111" s="39" t="str">
        <f aca="false">IF(AND(ISNUMBER(H111),ISNUMBER(E111),E111&gt;0),H111/E111,"")</f>
        <v/>
      </c>
      <c r="J111" s="31"/>
      <c r="K111" s="38"/>
      <c r="L111" s="31"/>
      <c r="M111" s="32"/>
      <c r="N111" s="27"/>
    </row>
    <row r="112" customFormat="false" ht="15" hidden="false" customHeight="false" outlineLevel="0" collapsed="false">
      <c r="A112" s="22" t="s">
        <v>245</v>
      </c>
      <c r="B112" s="22" t="s">
        <v>225</v>
      </c>
      <c r="C112" s="22" t="s">
        <v>247</v>
      </c>
      <c r="D112" s="22" t="s">
        <v>60</v>
      </c>
      <c r="E112" s="31" t="n">
        <v>100</v>
      </c>
      <c r="F112" s="38"/>
      <c r="G112" s="32"/>
      <c r="H112" s="31"/>
      <c r="I112" s="39" t="str">
        <f aca="false">IF(AND(ISNUMBER(H112),ISNUMBER(E112),E112&gt;0),H112/E112,"")</f>
        <v/>
      </c>
      <c r="J112" s="31"/>
      <c r="K112" s="38"/>
      <c r="L112" s="31"/>
      <c r="M112" s="32"/>
      <c r="N112" s="27"/>
    </row>
    <row r="113" customFormat="false" ht="15" hidden="false" customHeight="false" outlineLevel="0" collapsed="false">
      <c r="A113" s="22" t="s">
        <v>245</v>
      </c>
      <c r="B113" s="22" t="s">
        <v>225</v>
      </c>
      <c r="C113" s="22" t="s">
        <v>248</v>
      </c>
      <c r="D113" s="22" t="s">
        <v>60</v>
      </c>
      <c r="E113" s="31" t="n">
        <v>100</v>
      </c>
      <c r="F113" s="38"/>
      <c r="G113" s="32"/>
      <c r="H113" s="31"/>
      <c r="I113" s="39" t="str">
        <f aca="false">IF(AND(ISNUMBER(H113),ISNUMBER(E113),E113&gt;0),H113/E113,"")</f>
        <v/>
      </c>
      <c r="J113" s="31"/>
      <c r="K113" s="38"/>
      <c r="L113" s="31"/>
      <c r="M113" s="32"/>
      <c r="N113" s="27"/>
    </row>
    <row r="114" customFormat="false" ht="15" hidden="false" customHeight="false" outlineLevel="0" collapsed="false">
      <c r="A114" s="22" t="s">
        <v>245</v>
      </c>
      <c r="B114" s="22" t="s">
        <v>226</v>
      </c>
      <c r="C114" s="22" t="s">
        <v>246</v>
      </c>
      <c r="D114" s="22" t="s">
        <v>60</v>
      </c>
      <c r="E114" s="31" t="n">
        <v>100</v>
      </c>
      <c r="F114" s="38"/>
      <c r="G114" s="32"/>
      <c r="H114" s="31"/>
      <c r="I114" s="39" t="str">
        <f aca="false">IF(AND(ISNUMBER(H114),ISNUMBER(E114),E114&gt;0),H114/E114,"")</f>
        <v/>
      </c>
      <c r="J114" s="31"/>
      <c r="K114" s="38"/>
      <c r="L114" s="31"/>
      <c r="M114" s="32"/>
      <c r="N114" s="27"/>
    </row>
    <row r="115" customFormat="false" ht="15" hidden="false" customHeight="false" outlineLevel="0" collapsed="false">
      <c r="A115" s="22" t="s">
        <v>245</v>
      </c>
      <c r="B115" s="22" t="s">
        <v>226</v>
      </c>
      <c r="C115" s="22" t="s">
        <v>247</v>
      </c>
      <c r="D115" s="22" t="s">
        <v>60</v>
      </c>
      <c r="E115" s="31" t="n">
        <v>100</v>
      </c>
      <c r="F115" s="38"/>
      <c r="G115" s="32"/>
      <c r="H115" s="31"/>
      <c r="I115" s="39" t="str">
        <f aca="false">IF(AND(ISNUMBER(H115),ISNUMBER(E115),E115&gt;0),H115/E115,"")</f>
        <v/>
      </c>
      <c r="J115" s="31"/>
      <c r="K115" s="38"/>
      <c r="L115" s="31"/>
      <c r="M115" s="32"/>
      <c r="N115" s="27"/>
    </row>
    <row r="116" customFormat="false" ht="15" hidden="false" customHeight="false" outlineLevel="0" collapsed="false">
      <c r="A116" s="22" t="s">
        <v>245</v>
      </c>
      <c r="B116" s="22" t="s">
        <v>226</v>
      </c>
      <c r="C116" s="22" t="s">
        <v>248</v>
      </c>
      <c r="D116" s="22" t="s">
        <v>60</v>
      </c>
      <c r="E116" s="31" t="n">
        <v>100</v>
      </c>
      <c r="F116" s="38"/>
      <c r="G116" s="32"/>
      <c r="H116" s="31"/>
      <c r="I116" s="39" t="str">
        <f aca="false">IF(AND(ISNUMBER(H116),ISNUMBER(E116),E116&gt;0),H116/E116,"")</f>
        <v/>
      </c>
      <c r="J116" s="31"/>
      <c r="K116" s="38"/>
      <c r="L116" s="31"/>
      <c r="M116" s="32"/>
      <c r="N116" s="27"/>
    </row>
    <row r="117" customFormat="false" ht="15" hidden="false" customHeight="false" outlineLevel="0" collapsed="false">
      <c r="A117" s="22" t="s">
        <v>245</v>
      </c>
      <c r="B117" s="22" t="s">
        <v>227</v>
      </c>
      <c r="C117" s="22" t="s">
        <v>246</v>
      </c>
      <c r="D117" s="22" t="s">
        <v>60</v>
      </c>
      <c r="E117" s="31" t="n">
        <v>100</v>
      </c>
      <c r="F117" s="38"/>
      <c r="G117" s="32"/>
      <c r="H117" s="31"/>
      <c r="I117" s="39" t="str">
        <f aca="false">IF(AND(ISNUMBER(H117),ISNUMBER(E117),E117&gt;0),H117/E117,"")</f>
        <v/>
      </c>
      <c r="J117" s="31"/>
      <c r="K117" s="38"/>
      <c r="L117" s="31"/>
      <c r="M117" s="32"/>
      <c r="N117" s="27"/>
    </row>
    <row r="118" customFormat="false" ht="15" hidden="false" customHeight="false" outlineLevel="0" collapsed="false">
      <c r="A118" s="22" t="s">
        <v>245</v>
      </c>
      <c r="B118" s="22" t="s">
        <v>227</v>
      </c>
      <c r="C118" s="22" t="s">
        <v>247</v>
      </c>
      <c r="D118" s="22" t="s">
        <v>60</v>
      </c>
      <c r="E118" s="31" t="n">
        <v>100</v>
      </c>
      <c r="F118" s="38"/>
      <c r="G118" s="32"/>
      <c r="H118" s="31"/>
      <c r="I118" s="39" t="str">
        <f aca="false">IF(AND(ISNUMBER(H118),ISNUMBER(E118),E118&gt;0),H118/E118,"")</f>
        <v/>
      </c>
      <c r="J118" s="31"/>
      <c r="K118" s="38"/>
      <c r="L118" s="31"/>
      <c r="M118" s="32"/>
      <c r="N118" s="27"/>
    </row>
    <row r="119" customFormat="false" ht="15" hidden="false" customHeight="false" outlineLevel="0" collapsed="false">
      <c r="A119" s="22" t="s">
        <v>245</v>
      </c>
      <c r="B119" s="22" t="s">
        <v>227</v>
      </c>
      <c r="C119" s="22" t="s">
        <v>248</v>
      </c>
      <c r="D119" s="22" t="s">
        <v>60</v>
      </c>
      <c r="E119" s="31" t="n">
        <v>100</v>
      </c>
      <c r="F119" s="38"/>
      <c r="G119" s="32"/>
      <c r="H119" s="31"/>
      <c r="I119" s="39" t="str">
        <f aca="false">IF(AND(ISNUMBER(H119),ISNUMBER(E119),E119&gt;0),H119/E119,"")</f>
        <v/>
      </c>
      <c r="J119" s="31"/>
      <c r="K119" s="38"/>
      <c r="L119" s="31"/>
      <c r="M119" s="32"/>
      <c r="N119" s="27"/>
    </row>
    <row r="120" customFormat="false" ht="15" hidden="false" customHeight="false" outlineLevel="0" collapsed="false">
      <c r="A120" s="22" t="s">
        <v>245</v>
      </c>
      <c r="B120" s="22" t="s">
        <v>58</v>
      </c>
      <c r="C120" s="22" t="s">
        <v>246</v>
      </c>
      <c r="D120" s="22" t="s">
        <v>60</v>
      </c>
      <c r="E120" s="31" t="n">
        <v>100</v>
      </c>
      <c r="F120" s="38"/>
      <c r="G120" s="32"/>
      <c r="H120" s="31"/>
      <c r="I120" s="39" t="str">
        <f aca="false">IF(AND(ISNUMBER(H120),ISNUMBER(E120),E120&gt;0),H120/E120,"")</f>
        <v/>
      </c>
      <c r="J120" s="31"/>
      <c r="K120" s="38"/>
      <c r="L120" s="31"/>
      <c r="M120" s="32"/>
      <c r="N120" s="27"/>
    </row>
    <row r="121" customFormat="false" ht="15" hidden="false" customHeight="false" outlineLevel="0" collapsed="false">
      <c r="A121" s="22" t="s">
        <v>245</v>
      </c>
      <c r="B121" s="22" t="s">
        <v>58</v>
      </c>
      <c r="C121" s="22" t="s">
        <v>247</v>
      </c>
      <c r="D121" s="22" t="s">
        <v>60</v>
      </c>
      <c r="E121" s="31" t="n">
        <v>100</v>
      </c>
      <c r="F121" s="38"/>
      <c r="G121" s="32"/>
      <c r="H121" s="31"/>
      <c r="I121" s="39" t="str">
        <f aca="false">IF(AND(ISNUMBER(H121),ISNUMBER(E121),E121&gt;0),H121/E121,"")</f>
        <v/>
      </c>
      <c r="J121" s="31"/>
      <c r="K121" s="38"/>
      <c r="L121" s="31"/>
      <c r="M121" s="32"/>
      <c r="N121" s="27"/>
    </row>
    <row r="122" customFormat="false" ht="15" hidden="false" customHeight="false" outlineLevel="0" collapsed="false">
      <c r="A122" s="22" t="s">
        <v>245</v>
      </c>
      <c r="B122" s="22" t="s">
        <v>58</v>
      </c>
      <c r="C122" s="22" t="s">
        <v>248</v>
      </c>
      <c r="D122" s="22" t="s">
        <v>60</v>
      </c>
      <c r="E122" s="31" t="n">
        <v>100</v>
      </c>
      <c r="F122" s="38"/>
      <c r="G122" s="32"/>
      <c r="H122" s="31"/>
      <c r="I122" s="39" t="str">
        <f aca="false">IF(AND(ISNUMBER(H122),ISNUMBER(E122),E122&gt;0),H122/E122,"")</f>
        <v/>
      </c>
      <c r="J122" s="31"/>
      <c r="K122" s="38"/>
      <c r="L122" s="31"/>
      <c r="M122" s="32"/>
      <c r="N122" s="27"/>
    </row>
    <row r="123" customFormat="false" ht="15" hidden="false" customHeight="false" outlineLevel="0" collapsed="false">
      <c r="A123" s="22" t="s">
        <v>245</v>
      </c>
      <c r="B123" s="22" t="s">
        <v>228</v>
      </c>
      <c r="C123" s="22" t="s">
        <v>246</v>
      </c>
      <c r="D123" s="22" t="s">
        <v>60</v>
      </c>
      <c r="E123" s="31" t="n">
        <v>100</v>
      </c>
      <c r="F123" s="38"/>
      <c r="G123" s="32"/>
      <c r="H123" s="31"/>
      <c r="I123" s="39" t="str">
        <f aca="false">IF(AND(ISNUMBER(H123),ISNUMBER(E123),E123&gt;0),H123/E123,"")</f>
        <v/>
      </c>
      <c r="J123" s="31"/>
      <c r="K123" s="38"/>
      <c r="L123" s="31"/>
      <c r="M123" s="32"/>
      <c r="N123" s="27"/>
    </row>
    <row r="124" customFormat="false" ht="15" hidden="false" customHeight="false" outlineLevel="0" collapsed="false">
      <c r="A124" s="22" t="s">
        <v>245</v>
      </c>
      <c r="B124" s="22" t="s">
        <v>228</v>
      </c>
      <c r="C124" s="22" t="s">
        <v>247</v>
      </c>
      <c r="D124" s="22" t="s">
        <v>60</v>
      </c>
      <c r="E124" s="31" t="n">
        <v>100</v>
      </c>
      <c r="F124" s="38"/>
      <c r="G124" s="32"/>
      <c r="H124" s="31"/>
      <c r="I124" s="39" t="str">
        <f aca="false">IF(AND(ISNUMBER(H124),ISNUMBER(E124),E124&gt;0),H124/E124,"")</f>
        <v/>
      </c>
      <c r="J124" s="31"/>
      <c r="K124" s="38"/>
      <c r="L124" s="31"/>
      <c r="M124" s="32"/>
      <c r="N124" s="27"/>
    </row>
    <row r="125" customFormat="false" ht="15" hidden="false" customHeight="false" outlineLevel="0" collapsed="false">
      <c r="A125" s="22" t="s">
        <v>245</v>
      </c>
      <c r="B125" s="22" t="s">
        <v>228</v>
      </c>
      <c r="C125" s="22" t="s">
        <v>248</v>
      </c>
      <c r="D125" s="22" t="s">
        <v>60</v>
      </c>
      <c r="E125" s="31" t="n">
        <v>100</v>
      </c>
      <c r="F125" s="38"/>
      <c r="G125" s="32"/>
      <c r="H125" s="31"/>
      <c r="I125" s="39" t="str">
        <f aca="false">IF(AND(ISNUMBER(H125),ISNUMBER(E125),E125&gt;0),H125/E125,"")</f>
        <v/>
      </c>
      <c r="J125" s="31"/>
      <c r="K125" s="38"/>
      <c r="L125" s="31"/>
      <c r="M125" s="32"/>
      <c r="N125" s="27"/>
    </row>
    <row r="126" customFormat="false" ht="15" hidden="false" customHeight="false" outlineLevel="0" collapsed="false">
      <c r="A126" s="22" t="s">
        <v>245</v>
      </c>
      <c r="B126" s="22" t="s">
        <v>229</v>
      </c>
      <c r="C126" s="22" t="s">
        <v>246</v>
      </c>
      <c r="D126" s="22" t="s">
        <v>60</v>
      </c>
      <c r="E126" s="31" t="n">
        <v>100</v>
      </c>
      <c r="F126" s="38"/>
      <c r="G126" s="32"/>
      <c r="H126" s="31"/>
      <c r="I126" s="39" t="str">
        <f aca="false">IF(AND(ISNUMBER(H126),ISNUMBER(E126),E126&gt;0),H126/E126,"")</f>
        <v/>
      </c>
      <c r="J126" s="31"/>
      <c r="K126" s="38"/>
      <c r="L126" s="31"/>
      <c r="M126" s="32"/>
      <c r="N126" s="27" t="s">
        <v>230</v>
      </c>
    </row>
    <row r="127" customFormat="false" ht="15" hidden="false" customHeight="false" outlineLevel="0" collapsed="false">
      <c r="A127" s="22" t="s">
        <v>245</v>
      </c>
      <c r="B127" s="22" t="s">
        <v>229</v>
      </c>
      <c r="C127" s="22" t="s">
        <v>247</v>
      </c>
      <c r="D127" s="22" t="s">
        <v>60</v>
      </c>
      <c r="E127" s="31" t="n">
        <v>100</v>
      </c>
      <c r="F127" s="38"/>
      <c r="G127" s="32"/>
      <c r="H127" s="31"/>
      <c r="I127" s="39" t="str">
        <f aca="false">IF(AND(ISNUMBER(H127),ISNUMBER(E127),E127&gt;0),H127/E127,"")</f>
        <v/>
      </c>
      <c r="J127" s="31"/>
      <c r="K127" s="38"/>
      <c r="L127" s="31"/>
      <c r="M127" s="32"/>
      <c r="N127" s="27" t="s">
        <v>230</v>
      </c>
    </row>
    <row r="128" customFormat="false" ht="15" hidden="false" customHeight="false" outlineLevel="0" collapsed="false">
      <c r="A128" s="22" t="s">
        <v>245</v>
      </c>
      <c r="B128" s="22" t="s">
        <v>229</v>
      </c>
      <c r="C128" s="22" t="s">
        <v>248</v>
      </c>
      <c r="D128" s="22" t="s">
        <v>60</v>
      </c>
      <c r="E128" s="31" t="n">
        <v>100</v>
      </c>
      <c r="F128" s="38"/>
      <c r="G128" s="32"/>
      <c r="H128" s="31"/>
      <c r="I128" s="39" t="str">
        <f aca="false">IF(AND(ISNUMBER(H128),ISNUMBER(E128),E128&gt;0),H128/E128,"")</f>
        <v/>
      </c>
      <c r="J128" s="31"/>
      <c r="K128" s="38"/>
      <c r="L128" s="31"/>
      <c r="M128" s="32"/>
      <c r="N128" s="27" t="s">
        <v>230</v>
      </c>
    </row>
    <row r="129" customFormat="false" ht="15" hidden="false" customHeight="false" outlineLevel="0" collapsed="false">
      <c r="A129" s="22" t="s">
        <v>245</v>
      </c>
      <c r="B129" s="22" t="s">
        <v>231</v>
      </c>
      <c r="C129" s="22" t="s">
        <v>246</v>
      </c>
      <c r="D129" s="22" t="s">
        <v>60</v>
      </c>
      <c r="E129" s="31" t="n">
        <v>100</v>
      </c>
      <c r="F129" s="38"/>
      <c r="G129" s="32"/>
      <c r="H129" s="31"/>
      <c r="I129" s="39" t="str">
        <f aca="false">IF(AND(ISNUMBER(H129),ISNUMBER(E129),E129&gt;0),H129/E129,"")</f>
        <v/>
      </c>
      <c r="J129" s="31"/>
      <c r="K129" s="38"/>
      <c r="L129" s="31"/>
      <c r="M129" s="32"/>
      <c r="N129" s="27" t="s">
        <v>230</v>
      </c>
    </row>
    <row r="130" customFormat="false" ht="15" hidden="false" customHeight="false" outlineLevel="0" collapsed="false">
      <c r="A130" s="22" t="s">
        <v>245</v>
      </c>
      <c r="B130" s="22" t="s">
        <v>231</v>
      </c>
      <c r="C130" s="22" t="s">
        <v>247</v>
      </c>
      <c r="D130" s="22" t="s">
        <v>60</v>
      </c>
      <c r="E130" s="31" t="n">
        <v>100</v>
      </c>
      <c r="F130" s="38"/>
      <c r="G130" s="32"/>
      <c r="H130" s="31"/>
      <c r="I130" s="39" t="str">
        <f aca="false">IF(AND(ISNUMBER(H130),ISNUMBER(E130),E130&gt;0),H130/E130,"")</f>
        <v/>
      </c>
      <c r="J130" s="31"/>
      <c r="K130" s="38"/>
      <c r="L130" s="31"/>
      <c r="M130" s="32"/>
      <c r="N130" s="27" t="s">
        <v>230</v>
      </c>
    </row>
    <row r="131" customFormat="false" ht="15" hidden="false" customHeight="false" outlineLevel="0" collapsed="false">
      <c r="A131" s="22" t="s">
        <v>245</v>
      </c>
      <c r="B131" s="22" t="s">
        <v>231</v>
      </c>
      <c r="C131" s="22" t="s">
        <v>248</v>
      </c>
      <c r="D131" s="22" t="s">
        <v>60</v>
      </c>
      <c r="E131" s="31" t="n">
        <v>100</v>
      </c>
      <c r="F131" s="38"/>
      <c r="G131" s="32"/>
      <c r="H131" s="31"/>
      <c r="I131" s="39" t="str">
        <f aca="false">IF(AND(ISNUMBER(H131),ISNUMBER(E131),E131&gt;0),H131/E131,"")</f>
        <v/>
      </c>
      <c r="J131" s="31"/>
      <c r="K131" s="38"/>
      <c r="L131" s="31"/>
      <c r="M131" s="32"/>
      <c r="N131" s="27" t="s">
        <v>230</v>
      </c>
    </row>
    <row r="132" customFormat="false" ht="15" hidden="false" customHeight="false" outlineLevel="0" collapsed="false">
      <c r="A132" s="22" t="s">
        <v>245</v>
      </c>
      <c r="B132" s="22" t="s">
        <v>232</v>
      </c>
      <c r="C132" s="22" t="s">
        <v>246</v>
      </c>
      <c r="D132" s="22" t="s">
        <v>60</v>
      </c>
      <c r="E132" s="31" t="n">
        <v>100</v>
      </c>
      <c r="F132" s="38"/>
      <c r="G132" s="32"/>
      <c r="H132" s="31"/>
      <c r="I132" s="39" t="str">
        <f aca="false">IF(AND(ISNUMBER(H132),ISNUMBER(E132),E132&gt;0),H132/E132,"")</f>
        <v/>
      </c>
      <c r="J132" s="31"/>
      <c r="K132" s="38"/>
      <c r="L132" s="31"/>
      <c r="M132" s="32"/>
      <c r="N132" s="27"/>
    </row>
    <row r="133" customFormat="false" ht="15" hidden="false" customHeight="false" outlineLevel="0" collapsed="false">
      <c r="A133" s="22" t="s">
        <v>245</v>
      </c>
      <c r="B133" s="22" t="s">
        <v>232</v>
      </c>
      <c r="C133" s="22" t="s">
        <v>247</v>
      </c>
      <c r="D133" s="22" t="s">
        <v>60</v>
      </c>
      <c r="E133" s="31" t="n">
        <v>100</v>
      </c>
      <c r="F133" s="38"/>
      <c r="G133" s="32"/>
      <c r="H133" s="31"/>
      <c r="I133" s="39" t="str">
        <f aca="false">IF(AND(ISNUMBER(H133),ISNUMBER(E133),E133&gt;0),H133/E133,"")</f>
        <v/>
      </c>
      <c r="J133" s="31"/>
      <c r="K133" s="38"/>
      <c r="L133" s="31"/>
      <c r="M133" s="32"/>
      <c r="N133" s="27"/>
    </row>
    <row r="134" customFormat="false" ht="15" hidden="false" customHeight="false" outlineLevel="0" collapsed="false">
      <c r="A134" s="22" t="s">
        <v>245</v>
      </c>
      <c r="B134" s="22" t="s">
        <v>232</v>
      </c>
      <c r="C134" s="22" t="s">
        <v>248</v>
      </c>
      <c r="D134" s="22" t="s">
        <v>60</v>
      </c>
      <c r="E134" s="31" t="n">
        <v>100</v>
      </c>
      <c r="F134" s="38"/>
      <c r="G134" s="32"/>
      <c r="H134" s="31"/>
      <c r="I134" s="39" t="str">
        <f aca="false">IF(AND(ISNUMBER(H134),ISNUMBER(E134),E134&gt;0),H134/E134,"")</f>
        <v/>
      </c>
      <c r="J134" s="31"/>
      <c r="K134" s="38"/>
      <c r="L134" s="31"/>
      <c r="M134" s="32"/>
      <c r="N134" s="27"/>
    </row>
    <row r="135" customFormat="false" ht="15" hidden="false" customHeight="false" outlineLevel="0" collapsed="false">
      <c r="A135" s="22" t="s">
        <v>245</v>
      </c>
      <c r="B135" s="22" t="s">
        <v>233</v>
      </c>
      <c r="C135" s="22" t="s">
        <v>246</v>
      </c>
      <c r="D135" s="22" t="s">
        <v>60</v>
      </c>
      <c r="E135" s="31" t="n">
        <v>100</v>
      </c>
      <c r="F135" s="38"/>
      <c r="G135" s="32"/>
      <c r="H135" s="31"/>
      <c r="I135" s="39" t="str">
        <f aca="false">IF(AND(ISNUMBER(H135),ISNUMBER(E135),E135&gt;0),H135/E135,"")</f>
        <v/>
      </c>
      <c r="J135" s="31"/>
      <c r="K135" s="38"/>
      <c r="L135" s="31"/>
      <c r="M135" s="32"/>
      <c r="N135" s="27"/>
    </row>
    <row r="136" customFormat="false" ht="15" hidden="false" customHeight="false" outlineLevel="0" collapsed="false">
      <c r="A136" s="22" t="s">
        <v>245</v>
      </c>
      <c r="B136" s="22" t="s">
        <v>233</v>
      </c>
      <c r="C136" s="22" t="s">
        <v>247</v>
      </c>
      <c r="D136" s="22" t="s">
        <v>60</v>
      </c>
      <c r="E136" s="31" t="n">
        <v>100</v>
      </c>
      <c r="F136" s="38"/>
      <c r="G136" s="32"/>
      <c r="H136" s="31"/>
      <c r="I136" s="39" t="str">
        <f aca="false">IF(AND(ISNUMBER(H136),ISNUMBER(E136),E136&gt;0),H136/E136,"")</f>
        <v/>
      </c>
      <c r="J136" s="31"/>
      <c r="K136" s="38"/>
      <c r="L136" s="31"/>
      <c r="M136" s="32"/>
      <c r="N136" s="27"/>
    </row>
    <row r="137" customFormat="false" ht="15" hidden="false" customHeight="false" outlineLevel="0" collapsed="false">
      <c r="A137" s="22" t="s">
        <v>245</v>
      </c>
      <c r="B137" s="22" t="s">
        <v>233</v>
      </c>
      <c r="C137" s="22" t="s">
        <v>248</v>
      </c>
      <c r="D137" s="22" t="s">
        <v>60</v>
      </c>
      <c r="E137" s="31" t="n">
        <v>100</v>
      </c>
      <c r="F137" s="38"/>
      <c r="G137" s="32"/>
      <c r="H137" s="31"/>
      <c r="I137" s="39" t="str">
        <f aca="false">IF(AND(ISNUMBER(H137),ISNUMBER(E137),E137&gt;0),H137/E137,"")</f>
        <v/>
      </c>
      <c r="J137" s="31"/>
      <c r="K137" s="38"/>
      <c r="L137" s="31"/>
      <c r="M137" s="32"/>
      <c r="N137" s="27"/>
    </row>
    <row r="138" customFormat="false" ht="15" hidden="false" customHeight="false" outlineLevel="0" collapsed="false">
      <c r="A138" s="22" t="s">
        <v>245</v>
      </c>
      <c r="B138" s="22" t="s">
        <v>234</v>
      </c>
      <c r="C138" s="22" t="s">
        <v>246</v>
      </c>
      <c r="D138" s="22" t="s">
        <v>60</v>
      </c>
      <c r="E138" s="31" t="n">
        <v>100</v>
      </c>
      <c r="F138" s="38"/>
      <c r="G138" s="32"/>
      <c r="H138" s="31"/>
      <c r="I138" s="39" t="str">
        <f aca="false">IF(AND(ISNUMBER(H138),ISNUMBER(E138),E138&gt;0),H138/E138,"")</f>
        <v/>
      </c>
      <c r="J138" s="31"/>
      <c r="K138" s="38"/>
      <c r="L138" s="31"/>
      <c r="M138" s="32"/>
      <c r="N138" s="27"/>
    </row>
    <row r="139" customFormat="false" ht="15" hidden="false" customHeight="false" outlineLevel="0" collapsed="false">
      <c r="A139" s="22" t="s">
        <v>245</v>
      </c>
      <c r="B139" s="22" t="s">
        <v>234</v>
      </c>
      <c r="C139" s="22" t="s">
        <v>247</v>
      </c>
      <c r="D139" s="22" t="s">
        <v>60</v>
      </c>
      <c r="E139" s="31" t="n">
        <v>100</v>
      </c>
      <c r="F139" s="38"/>
      <c r="G139" s="32"/>
      <c r="H139" s="31"/>
      <c r="I139" s="39" t="str">
        <f aca="false">IF(AND(ISNUMBER(H139),ISNUMBER(E139),E139&gt;0),H139/E139,"")</f>
        <v/>
      </c>
      <c r="J139" s="31"/>
      <c r="K139" s="38"/>
      <c r="L139" s="31"/>
      <c r="M139" s="32"/>
      <c r="N139" s="27"/>
    </row>
    <row r="140" customFormat="false" ht="15" hidden="false" customHeight="false" outlineLevel="0" collapsed="false">
      <c r="A140" s="22" t="s">
        <v>245</v>
      </c>
      <c r="B140" s="22" t="s">
        <v>234</v>
      </c>
      <c r="C140" s="22" t="s">
        <v>248</v>
      </c>
      <c r="D140" s="22" t="s">
        <v>60</v>
      </c>
      <c r="E140" s="31" t="n">
        <v>100</v>
      </c>
      <c r="F140" s="38"/>
      <c r="G140" s="32"/>
      <c r="H140" s="31"/>
      <c r="I140" s="39" t="str">
        <f aca="false">IF(AND(ISNUMBER(H140),ISNUMBER(E140),E140&gt;0),H140/E140,"")</f>
        <v/>
      </c>
      <c r="J140" s="31"/>
      <c r="K140" s="38"/>
      <c r="L140" s="31"/>
      <c r="M140" s="32"/>
      <c r="N140" s="27"/>
    </row>
    <row r="141" customFormat="false" ht="15" hidden="false" customHeight="false" outlineLevel="0" collapsed="false">
      <c r="A141" s="22" t="s">
        <v>245</v>
      </c>
      <c r="B141" s="22" t="s">
        <v>235</v>
      </c>
      <c r="C141" s="22" t="s">
        <v>246</v>
      </c>
      <c r="D141" s="22" t="s">
        <v>60</v>
      </c>
      <c r="E141" s="31" t="n">
        <v>100</v>
      </c>
      <c r="F141" s="38"/>
      <c r="G141" s="32"/>
      <c r="H141" s="31"/>
      <c r="I141" s="39" t="str">
        <f aca="false">IF(AND(ISNUMBER(H141),ISNUMBER(E141),E141&gt;0),H141/E141,"")</f>
        <v/>
      </c>
      <c r="J141" s="31"/>
      <c r="K141" s="38"/>
      <c r="L141" s="31"/>
      <c r="M141" s="32"/>
      <c r="N141" s="27"/>
    </row>
    <row r="142" customFormat="false" ht="15" hidden="false" customHeight="false" outlineLevel="0" collapsed="false">
      <c r="A142" s="22" t="s">
        <v>245</v>
      </c>
      <c r="B142" s="22" t="s">
        <v>235</v>
      </c>
      <c r="C142" s="22" t="s">
        <v>247</v>
      </c>
      <c r="D142" s="22" t="s">
        <v>60</v>
      </c>
      <c r="E142" s="31" t="n">
        <v>100</v>
      </c>
      <c r="F142" s="38"/>
      <c r="G142" s="32"/>
      <c r="H142" s="31"/>
      <c r="I142" s="39" t="str">
        <f aca="false">IF(AND(ISNUMBER(H142),ISNUMBER(E142),E142&gt;0),H142/E142,"")</f>
        <v/>
      </c>
      <c r="J142" s="31"/>
      <c r="K142" s="38"/>
      <c r="L142" s="31"/>
      <c r="M142" s="32"/>
      <c r="N142" s="27"/>
    </row>
    <row r="143" customFormat="false" ht="15" hidden="false" customHeight="false" outlineLevel="0" collapsed="false">
      <c r="A143" s="22" t="s">
        <v>245</v>
      </c>
      <c r="B143" s="22" t="s">
        <v>235</v>
      </c>
      <c r="C143" s="22" t="s">
        <v>248</v>
      </c>
      <c r="D143" s="22" t="s">
        <v>60</v>
      </c>
      <c r="E143" s="31" t="n">
        <v>100</v>
      </c>
      <c r="F143" s="38"/>
      <c r="G143" s="32"/>
      <c r="H143" s="31"/>
      <c r="I143" s="39" t="str">
        <f aca="false">IF(AND(ISNUMBER(H143),ISNUMBER(E143),E143&gt;0),H143/E143,"")</f>
        <v/>
      </c>
      <c r="J143" s="31"/>
      <c r="K143" s="38"/>
      <c r="L143" s="31"/>
      <c r="M143" s="32"/>
      <c r="N143" s="27"/>
    </row>
    <row r="144" customFormat="false" ht="15" hidden="false" customHeight="false" outlineLevel="0" collapsed="false">
      <c r="A144" s="22" t="s">
        <v>245</v>
      </c>
      <c r="B144" s="22" t="s">
        <v>236</v>
      </c>
      <c r="C144" s="22" t="s">
        <v>246</v>
      </c>
      <c r="D144" s="22" t="s">
        <v>60</v>
      </c>
      <c r="E144" s="31" t="n">
        <v>100</v>
      </c>
      <c r="F144" s="38"/>
      <c r="G144" s="32"/>
      <c r="H144" s="31"/>
      <c r="I144" s="39" t="str">
        <f aca="false">IF(AND(ISNUMBER(H144),ISNUMBER(E144),E144&gt;0),H144/E144,"")</f>
        <v/>
      </c>
      <c r="J144" s="31"/>
      <c r="K144" s="38"/>
      <c r="L144" s="31"/>
      <c r="M144" s="32"/>
      <c r="N144" s="27"/>
    </row>
    <row r="145" customFormat="false" ht="15" hidden="false" customHeight="false" outlineLevel="0" collapsed="false">
      <c r="A145" s="22" t="s">
        <v>245</v>
      </c>
      <c r="B145" s="22" t="s">
        <v>236</v>
      </c>
      <c r="C145" s="22" t="s">
        <v>247</v>
      </c>
      <c r="D145" s="22" t="s">
        <v>60</v>
      </c>
      <c r="E145" s="31" t="n">
        <v>100</v>
      </c>
      <c r="F145" s="38"/>
      <c r="G145" s="32"/>
      <c r="H145" s="31"/>
      <c r="I145" s="39" t="str">
        <f aca="false">IF(AND(ISNUMBER(H145),ISNUMBER(E145),E145&gt;0),H145/E145,"")</f>
        <v/>
      </c>
      <c r="J145" s="31"/>
      <c r="K145" s="38"/>
      <c r="L145" s="31"/>
      <c r="M145" s="32"/>
      <c r="N145" s="27"/>
    </row>
    <row r="146" customFormat="false" ht="15" hidden="false" customHeight="false" outlineLevel="0" collapsed="false">
      <c r="A146" s="22" t="s">
        <v>245</v>
      </c>
      <c r="B146" s="22" t="s">
        <v>236</v>
      </c>
      <c r="C146" s="22" t="s">
        <v>248</v>
      </c>
      <c r="D146" s="22" t="s">
        <v>60</v>
      </c>
      <c r="E146" s="31" t="n">
        <v>100</v>
      </c>
      <c r="F146" s="38"/>
      <c r="G146" s="32"/>
      <c r="H146" s="31"/>
      <c r="I146" s="39" t="str">
        <f aca="false">IF(AND(ISNUMBER(H146),ISNUMBER(E146),E146&gt;0),H146/E146,"")</f>
        <v/>
      </c>
      <c r="J146" s="31"/>
      <c r="K146" s="38"/>
      <c r="L146" s="31"/>
      <c r="M146" s="32"/>
      <c r="N146" s="27"/>
    </row>
    <row r="147" customFormat="false" ht="15" hidden="false" customHeight="false" outlineLevel="0" collapsed="false">
      <c r="A147" s="22" t="s">
        <v>245</v>
      </c>
      <c r="B147" s="22" t="s">
        <v>237</v>
      </c>
      <c r="C147" s="22" t="s">
        <v>246</v>
      </c>
      <c r="D147" s="22" t="s">
        <v>60</v>
      </c>
      <c r="E147" s="31" t="n">
        <v>100</v>
      </c>
      <c r="F147" s="38"/>
      <c r="G147" s="32"/>
      <c r="H147" s="31"/>
      <c r="I147" s="39" t="str">
        <f aca="false">IF(AND(ISNUMBER(H147),ISNUMBER(E147),E147&gt;0),H147/E147,"")</f>
        <v/>
      </c>
      <c r="J147" s="31"/>
      <c r="K147" s="38"/>
      <c r="L147" s="31"/>
      <c r="M147" s="32"/>
      <c r="N147" s="27"/>
    </row>
    <row r="148" customFormat="false" ht="15" hidden="false" customHeight="false" outlineLevel="0" collapsed="false">
      <c r="A148" s="22" t="s">
        <v>245</v>
      </c>
      <c r="B148" s="22" t="s">
        <v>237</v>
      </c>
      <c r="C148" s="22" t="s">
        <v>247</v>
      </c>
      <c r="D148" s="22" t="s">
        <v>60</v>
      </c>
      <c r="E148" s="31" t="n">
        <v>100</v>
      </c>
      <c r="F148" s="38"/>
      <c r="G148" s="32"/>
      <c r="H148" s="31"/>
      <c r="I148" s="39" t="str">
        <f aca="false">IF(AND(ISNUMBER(H148),ISNUMBER(E148),E148&gt;0),H148/E148,"")</f>
        <v/>
      </c>
      <c r="J148" s="31"/>
      <c r="K148" s="38"/>
      <c r="L148" s="31"/>
      <c r="M148" s="32"/>
      <c r="N148" s="27"/>
    </row>
    <row r="149" customFormat="false" ht="15" hidden="false" customHeight="false" outlineLevel="0" collapsed="false">
      <c r="A149" s="22" t="s">
        <v>245</v>
      </c>
      <c r="B149" s="22" t="s">
        <v>237</v>
      </c>
      <c r="C149" s="22" t="s">
        <v>248</v>
      </c>
      <c r="D149" s="22" t="s">
        <v>60</v>
      </c>
      <c r="E149" s="31" t="n">
        <v>100</v>
      </c>
      <c r="F149" s="38"/>
      <c r="G149" s="32"/>
      <c r="H149" s="31"/>
      <c r="I149" s="39" t="str">
        <f aca="false">IF(AND(ISNUMBER(H149),ISNUMBER(E149),E149&gt;0),H149/E149,"")</f>
        <v/>
      </c>
      <c r="J149" s="31"/>
      <c r="K149" s="38"/>
      <c r="L149" s="31"/>
      <c r="M149" s="32"/>
      <c r="N149" s="27"/>
    </row>
    <row r="150" customFormat="false" ht="15" hidden="false" customHeight="false" outlineLevel="0" collapsed="false">
      <c r="A150" s="22" t="s">
        <v>245</v>
      </c>
      <c r="B150" s="22" t="s">
        <v>238</v>
      </c>
      <c r="C150" s="22" t="s">
        <v>246</v>
      </c>
      <c r="D150" s="22" t="s">
        <v>60</v>
      </c>
      <c r="E150" s="31" t="n">
        <v>100</v>
      </c>
      <c r="F150" s="38"/>
      <c r="G150" s="32"/>
      <c r="H150" s="31"/>
      <c r="I150" s="39" t="str">
        <f aca="false">IF(AND(ISNUMBER(H150),ISNUMBER(E150),E150&gt;0),H150/E150,"")</f>
        <v/>
      </c>
      <c r="J150" s="31"/>
      <c r="K150" s="38"/>
      <c r="L150" s="31"/>
      <c r="M150" s="32"/>
      <c r="N150" s="27" t="s">
        <v>239</v>
      </c>
    </row>
    <row r="151" customFormat="false" ht="15" hidden="false" customHeight="false" outlineLevel="0" collapsed="false">
      <c r="A151" s="22" t="s">
        <v>245</v>
      </c>
      <c r="B151" s="22" t="s">
        <v>238</v>
      </c>
      <c r="C151" s="22" t="s">
        <v>247</v>
      </c>
      <c r="D151" s="22" t="s">
        <v>60</v>
      </c>
      <c r="E151" s="31" t="n">
        <v>100</v>
      </c>
      <c r="F151" s="38"/>
      <c r="G151" s="32"/>
      <c r="H151" s="31"/>
      <c r="I151" s="39" t="str">
        <f aca="false">IF(AND(ISNUMBER(H151),ISNUMBER(E151),E151&gt;0),H151/E151,"")</f>
        <v/>
      </c>
      <c r="J151" s="31"/>
      <c r="K151" s="38"/>
      <c r="L151" s="31"/>
      <c r="M151" s="32"/>
      <c r="N151" s="27" t="s">
        <v>239</v>
      </c>
    </row>
    <row r="152" customFormat="false" ht="15" hidden="false" customHeight="false" outlineLevel="0" collapsed="false">
      <c r="A152" s="22" t="s">
        <v>245</v>
      </c>
      <c r="B152" s="22" t="s">
        <v>238</v>
      </c>
      <c r="C152" s="22" t="s">
        <v>248</v>
      </c>
      <c r="D152" s="22" t="s">
        <v>60</v>
      </c>
      <c r="E152" s="31" t="n">
        <v>100</v>
      </c>
      <c r="F152" s="38"/>
      <c r="G152" s="32"/>
      <c r="H152" s="31"/>
      <c r="I152" s="39" t="str">
        <f aca="false">IF(AND(ISNUMBER(H152),ISNUMBER(E152),E152&gt;0),H152/E152,"")</f>
        <v/>
      </c>
      <c r="J152" s="31"/>
      <c r="K152" s="38"/>
      <c r="L152" s="31"/>
      <c r="M152" s="32"/>
      <c r="N152" s="27" t="s">
        <v>239</v>
      </c>
    </row>
    <row r="153" customFormat="false" ht="15" hidden="false" customHeight="false" outlineLevel="0" collapsed="false">
      <c r="A153" s="22" t="s">
        <v>245</v>
      </c>
      <c r="B153" s="22" t="s">
        <v>240</v>
      </c>
      <c r="C153" s="22" t="s">
        <v>246</v>
      </c>
      <c r="D153" s="22" t="s">
        <v>60</v>
      </c>
      <c r="E153" s="31" t="n">
        <v>100</v>
      </c>
      <c r="F153" s="38"/>
      <c r="G153" s="32"/>
      <c r="H153" s="31"/>
      <c r="I153" s="39" t="str">
        <f aca="false">IF(AND(ISNUMBER(H153),ISNUMBER(E153),E153&gt;0),H153/E153,"")</f>
        <v/>
      </c>
      <c r="J153" s="31"/>
      <c r="K153" s="38"/>
      <c r="L153" s="31"/>
      <c r="M153" s="32"/>
      <c r="N153" s="27" t="s">
        <v>241</v>
      </c>
    </row>
    <row r="154" customFormat="false" ht="15" hidden="false" customHeight="false" outlineLevel="0" collapsed="false">
      <c r="A154" s="22" t="s">
        <v>245</v>
      </c>
      <c r="B154" s="22" t="s">
        <v>240</v>
      </c>
      <c r="C154" s="22" t="s">
        <v>247</v>
      </c>
      <c r="D154" s="22" t="s">
        <v>60</v>
      </c>
      <c r="E154" s="31" t="n">
        <v>100</v>
      </c>
      <c r="F154" s="38"/>
      <c r="G154" s="32"/>
      <c r="H154" s="31"/>
      <c r="I154" s="39" t="str">
        <f aca="false">IF(AND(ISNUMBER(H154),ISNUMBER(E154),E154&gt;0),H154/E154,"")</f>
        <v/>
      </c>
      <c r="J154" s="31"/>
      <c r="K154" s="38"/>
      <c r="L154" s="31"/>
      <c r="M154" s="32"/>
      <c r="N154" s="27" t="s">
        <v>241</v>
      </c>
    </row>
    <row r="155" customFormat="false" ht="15" hidden="false" customHeight="false" outlineLevel="0" collapsed="false">
      <c r="A155" s="22" t="s">
        <v>245</v>
      </c>
      <c r="B155" s="22" t="s">
        <v>240</v>
      </c>
      <c r="C155" s="22" t="s">
        <v>248</v>
      </c>
      <c r="D155" s="22" t="s">
        <v>60</v>
      </c>
      <c r="E155" s="31" t="n">
        <v>100</v>
      </c>
      <c r="F155" s="38"/>
      <c r="G155" s="32"/>
      <c r="H155" s="31"/>
      <c r="I155" s="39" t="str">
        <f aca="false">IF(AND(ISNUMBER(H155),ISNUMBER(E155),E155&gt;0),H155/E155,"")</f>
        <v/>
      </c>
      <c r="J155" s="31"/>
      <c r="K155" s="38"/>
      <c r="L155" s="31"/>
      <c r="M155" s="32"/>
      <c r="N155" s="27" t="s">
        <v>241</v>
      </c>
    </row>
    <row r="156" customFormat="false" ht="15" hidden="false" customHeight="false" outlineLevel="0" collapsed="false">
      <c r="A156" s="22" t="s">
        <v>245</v>
      </c>
      <c r="B156" s="22" t="s">
        <v>242</v>
      </c>
      <c r="C156" s="22" t="s">
        <v>246</v>
      </c>
      <c r="D156" s="22" t="s">
        <v>60</v>
      </c>
      <c r="E156" s="31" t="n">
        <v>100</v>
      </c>
      <c r="F156" s="38"/>
      <c r="G156" s="32"/>
      <c r="H156" s="31"/>
      <c r="I156" s="39" t="str">
        <f aca="false">IF(AND(ISNUMBER(H156),ISNUMBER(E156),E156&gt;0),H156/E156,"")</f>
        <v/>
      </c>
      <c r="J156" s="31"/>
      <c r="K156" s="38"/>
      <c r="L156" s="31"/>
      <c r="M156" s="32"/>
      <c r="N156" s="27" t="s">
        <v>243</v>
      </c>
    </row>
    <row r="157" customFormat="false" ht="15" hidden="false" customHeight="false" outlineLevel="0" collapsed="false">
      <c r="A157" s="22" t="s">
        <v>245</v>
      </c>
      <c r="B157" s="22" t="s">
        <v>242</v>
      </c>
      <c r="C157" s="22" t="s">
        <v>247</v>
      </c>
      <c r="D157" s="22" t="s">
        <v>60</v>
      </c>
      <c r="E157" s="31" t="n">
        <v>100</v>
      </c>
      <c r="F157" s="38"/>
      <c r="G157" s="32"/>
      <c r="H157" s="31"/>
      <c r="I157" s="39" t="str">
        <f aca="false">IF(AND(ISNUMBER(H157),ISNUMBER(E157),E157&gt;0),H157/E157,"")</f>
        <v/>
      </c>
      <c r="J157" s="31"/>
      <c r="K157" s="38"/>
      <c r="L157" s="31"/>
      <c r="M157" s="32"/>
      <c r="N157" s="27" t="s">
        <v>243</v>
      </c>
    </row>
    <row r="158" customFormat="false" ht="15" hidden="false" customHeight="false" outlineLevel="0" collapsed="false">
      <c r="A158" s="22" t="s">
        <v>245</v>
      </c>
      <c r="B158" s="22" t="s">
        <v>242</v>
      </c>
      <c r="C158" s="22" t="s">
        <v>248</v>
      </c>
      <c r="D158" s="22" t="s">
        <v>60</v>
      </c>
      <c r="E158" s="31" t="n">
        <v>100</v>
      </c>
      <c r="F158" s="38"/>
      <c r="G158" s="32"/>
      <c r="H158" s="31"/>
      <c r="I158" s="39" t="str">
        <f aca="false">IF(AND(ISNUMBER(H158),ISNUMBER(E158),E158&gt;0),H158/E158,"")</f>
        <v/>
      </c>
      <c r="J158" s="31"/>
      <c r="K158" s="38"/>
      <c r="L158" s="31"/>
      <c r="M158" s="32"/>
      <c r="N158" s="27" t="s">
        <v>243</v>
      </c>
    </row>
  </sheetData>
  <autoFilter ref="A5:N158"/>
  <mergeCells count="1">
    <mergeCell ref="A1:N1"/>
  </mergeCells>
  <conditionalFormatting sqref="A6:N158">
    <cfRule type="expression" priority="2" aboveAverage="0" equalAverage="0" bottom="0" percent="0" rank="0" text="" dxfId="14">
      <formula>$A6&lt;&gt;$B$3</formula>
    </cfRule>
  </conditionalFormatting>
  <conditionalFormatting sqref="A6:D158">
    <cfRule type="expression" priority="3" aboveAverage="0" equalAverage="0" bottom="0" percent="0" rank="0" text="" dxfId="1">
      <formula>$F6="✓"</formula>
    </cfRule>
  </conditionalFormatting>
  <conditionalFormatting sqref="I6:I158">
    <cfRule type="colorScale" priority="4">
      <colorScale>
        <cfvo type="num" val="0.3"/>
        <cfvo type="num" val="0.6"/>
        <cfvo type="num" val="0.85"/>
        <color rgb="FFF8D7DA"/>
        <color rgb="FFFFF3CD"/>
        <color rgb="FFC6EFCE"/>
      </colorScale>
    </cfRule>
  </conditionalFormatting>
  <dataValidations count="2">
    <dataValidation allowBlank="true" errorStyle="stop" operator="between" showDropDown="false" showErrorMessage="false" showInputMessage="false" sqref="F6:F158 K6:K158" type="list">
      <formula1>"✓"</formula1>
      <formula2>0</formula2>
    </dataValidation>
    <dataValidation allowBlank="true" errorStyle="stop" operator="between" showDropDown="false" showErrorMessage="false" showInputMessage="false" sqref="J6:J158" type="list">
      <formula1>"9,8,7,6,5,4,3,2,1,U"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7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"/>
    <col collapsed="false" customWidth="true" hidden="false" outlineLevel="0" max="3" min="3" style="0" width="42"/>
    <col collapsed="false" customWidth="true" hidden="false" outlineLevel="0" max="4" min="4" style="0" width="14"/>
    <col collapsed="false" customWidth="true" hidden="false" outlineLevel="0" max="5" min="5" style="0" width="9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9" min="8" style="0" width="8"/>
    <col collapsed="false" customWidth="true" hidden="false" outlineLevel="0" max="10" min="10" style="0" width="10"/>
    <col collapsed="false" customWidth="true" hidden="false" outlineLevel="0" max="11" min="11" style="0" width="12"/>
    <col collapsed="false" customWidth="true" hidden="false" outlineLevel="0" max="12" min="12" style="0" width="32"/>
    <col collapsed="false" customWidth="true" hidden="false" outlineLevel="0" max="13" min="13" style="0" width="12"/>
    <col collapsed="false" customWidth="true" hidden="false" outlineLevel="0" max="14" min="14" style="0" width="46"/>
  </cols>
  <sheetData>
    <row r="1" customFormat="false" ht="30" hidden="false" customHeight="true" outlineLevel="0" collapsed="false">
      <c r="A1" s="1" t="s">
        <v>249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" hidden="false" customHeight="false" outlineLevel="0" collapsed="false">
      <c r="A2" s="2" t="s">
        <v>208</v>
      </c>
    </row>
    <row r="3" customFormat="false" ht="15" hidden="false" customHeight="false" outlineLevel="0" collapsed="false">
      <c r="A3" s="3" t="s">
        <v>209</v>
      </c>
      <c r="B3" s="36" t="str">
        <f aca="false">Başla!$B$7</f>
        <v>AQA (8700)</v>
      </c>
      <c r="D3" s="3" t="s">
        <v>210</v>
      </c>
      <c r="E3" s="36" t="str">
        <f aca="false">Başla!$C$7</f>
        <v>-</v>
      </c>
      <c r="G3" s="3" t="s">
        <v>211</v>
      </c>
      <c r="H3" s="36" t="str">
        <f aca="false">COUNTIFS($A:$A,$B$3,$F:$F,"✓")&amp;" / "&amp;COUNTIF($A:$A,$B$3)</f>
        <v>0 / 34</v>
      </c>
      <c r="J3" s="3" t="s">
        <v>212</v>
      </c>
      <c r="K3" s="37" t="str">
        <f aca="false">IFERROR(AVERAGEIFS($I:$I,$A:$A,$B$3),"-")</f>
        <v>-</v>
      </c>
    </row>
    <row r="5" customFormat="false" ht="31.5" hidden="false" customHeight="true" outlineLevel="0" collapsed="false">
      <c r="A5" s="4" t="s">
        <v>213</v>
      </c>
      <c r="B5" s="4" t="s">
        <v>214</v>
      </c>
      <c r="C5" s="4" t="s">
        <v>215</v>
      </c>
      <c r="D5" s="4" t="s">
        <v>48</v>
      </c>
      <c r="E5" s="4" t="s">
        <v>216</v>
      </c>
      <c r="F5" s="4" t="s">
        <v>217</v>
      </c>
      <c r="G5" s="4" t="s">
        <v>51</v>
      </c>
      <c r="H5" s="4" t="s">
        <v>52</v>
      </c>
      <c r="I5" s="4" t="s">
        <v>53</v>
      </c>
      <c r="J5" s="4" t="s">
        <v>218</v>
      </c>
      <c r="K5" s="4" t="s">
        <v>219</v>
      </c>
      <c r="L5" s="4" t="s">
        <v>220</v>
      </c>
      <c r="M5" s="4" t="s">
        <v>221</v>
      </c>
      <c r="N5" s="4" t="s">
        <v>54</v>
      </c>
    </row>
    <row r="6" customFormat="false" ht="15" hidden="false" customHeight="false" outlineLevel="0" collapsed="false">
      <c r="A6" s="22" t="s">
        <v>15</v>
      </c>
      <c r="B6" s="22" t="s">
        <v>222</v>
      </c>
      <c r="C6" s="22" t="s">
        <v>250</v>
      </c>
      <c r="D6" s="22" t="s">
        <v>251</v>
      </c>
      <c r="E6" s="31" t="n">
        <v>80</v>
      </c>
      <c r="F6" s="38"/>
      <c r="G6" s="32"/>
      <c r="H6" s="31"/>
      <c r="I6" s="39" t="str">
        <f aca="false">IF(AND(ISNUMBER(H6),ISNUMBER(E6),E6&gt;0),H6/E6,"")</f>
        <v/>
      </c>
      <c r="J6" s="31"/>
      <c r="K6" s="38"/>
      <c r="L6" s="31"/>
      <c r="M6" s="32"/>
      <c r="N6" s="27"/>
    </row>
    <row r="7" customFormat="false" ht="15" hidden="false" customHeight="false" outlineLevel="0" collapsed="false">
      <c r="A7" s="22" t="s">
        <v>15</v>
      </c>
      <c r="B7" s="22" t="s">
        <v>222</v>
      </c>
      <c r="C7" s="22" t="s">
        <v>252</v>
      </c>
      <c r="D7" s="22" t="s">
        <v>251</v>
      </c>
      <c r="E7" s="31" t="n">
        <v>80</v>
      </c>
      <c r="F7" s="38"/>
      <c r="G7" s="32"/>
      <c r="H7" s="31"/>
      <c r="I7" s="39" t="str">
        <f aca="false">IF(AND(ISNUMBER(H7),ISNUMBER(E7),E7&gt;0),H7/E7,"")</f>
        <v/>
      </c>
      <c r="J7" s="31"/>
      <c r="K7" s="38"/>
      <c r="L7" s="31"/>
      <c r="M7" s="32"/>
      <c r="N7" s="27"/>
    </row>
    <row r="8" customFormat="false" ht="15" hidden="false" customHeight="false" outlineLevel="0" collapsed="false">
      <c r="A8" s="22" t="s">
        <v>15</v>
      </c>
      <c r="B8" s="22" t="s">
        <v>225</v>
      </c>
      <c r="C8" s="22" t="s">
        <v>250</v>
      </c>
      <c r="D8" s="22" t="s">
        <v>251</v>
      </c>
      <c r="E8" s="31" t="n">
        <v>80</v>
      </c>
      <c r="F8" s="38"/>
      <c r="G8" s="32"/>
      <c r="H8" s="31"/>
      <c r="I8" s="39" t="str">
        <f aca="false">IF(AND(ISNUMBER(H8),ISNUMBER(E8),E8&gt;0),H8/E8,"")</f>
        <v/>
      </c>
      <c r="J8" s="31"/>
      <c r="K8" s="38"/>
      <c r="L8" s="31"/>
      <c r="M8" s="32"/>
      <c r="N8" s="27"/>
    </row>
    <row r="9" customFormat="false" ht="15" hidden="false" customHeight="false" outlineLevel="0" collapsed="false">
      <c r="A9" s="22" t="s">
        <v>15</v>
      </c>
      <c r="B9" s="22" t="s">
        <v>225</v>
      </c>
      <c r="C9" s="22" t="s">
        <v>252</v>
      </c>
      <c r="D9" s="22" t="s">
        <v>251</v>
      </c>
      <c r="E9" s="31" t="n">
        <v>80</v>
      </c>
      <c r="F9" s="38"/>
      <c r="G9" s="32"/>
      <c r="H9" s="31"/>
      <c r="I9" s="39" t="str">
        <f aca="false">IF(AND(ISNUMBER(H9),ISNUMBER(E9),E9&gt;0),H9/E9,"")</f>
        <v/>
      </c>
      <c r="J9" s="31"/>
      <c r="K9" s="38"/>
      <c r="L9" s="31"/>
      <c r="M9" s="32"/>
      <c r="N9" s="27"/>
    </row>
    <row r="10" customFormat="false" ht="15" hidden="false" customHeight="false" outlineLevel="0" collapsed="false">
      <c r="A10" s="22" t="s">
        <v>15</v>
      </c>
      <c r="B10" s="22" t="s">
        <v>226</v>
      </c>
      <c r="C10" s="22" t="s">
        <v>250</v>
      </c>
      <c r="D10" s="22" t="s">
        <v>251</v>
      </c>
      <c r="E10" s="31" t="n">
        <v>80</v>
      </c>
      <c r="F10" s="38"/>
      <c r="G10" s="32"/>
      <c r="H10" s="31"/>
      <c r="I10" s="39" t="str">
        <f aca="false">IF(AND(ISNUMBER(H10),ISNUMBER(E10),E10&gt;0),H10/E10,"")</f>
        <v/>
      </c>
      <c r="J10" s="31"/>
      <c r="K10" s="38"/>
      <c r="L10" s="31"/>
      <c r="M10" s="32"/>
      <c r="N10" s="27"/>
    </row>
    <row r="11" customFormat="false" ht="15" hidden="false" customHeight="false" outlineLevel="0" collapsed="false">
      <c r="A11" s="22" t="s">
        <v>15</v>
      </c>
      <c r="B11" s="22" t="s">
        <v>226</v>
      </c>
      <c r="C11" s="22" t="s">
        <v>252</v>
      </c>
      <c r="D11" s="22" t="s">
        <v>251</v>
      </c>
      <c r="E11" s="31" t="n">
        <v>80</v>
      </c>
      <c r="F11" s="38"/>
      <c r="G11" s="32"/>
      <c r="H11" s="31"/>
      <c r="I11" s="39" t="str">
        <f aca="false">IF(AND(ISNUMBER(H11),ISNUMBER(E11),E11&gt;0),H11/E11,"")</f>
        <v/>
      </c>
      <c r="J11" s="31"/>
      <c r="K11" s="38"/>
      <c r="L11" s="31"/>
      <c r="M11" s="32"/>
      <c r="N11" s="27"/>
    </row>
    <row r="12" customFormat="false" ht="15" hidden="false" customHeight="false" outlineLevel="0" collapsed="false">
      <c r="A12" s="22" t="s">
        <v>15</v>
      </c>
      <c r="B12" s="22" t="s">
        <v>227</v>
      </c>
      <c r="C12" s="22" t="s">
        <v>250</v>
      </c>
      <c r="D12" s="22" t="s">
        <v>251</v>
      </c>
      <c r="E12" s="31" t="n">
        <v>80</v>
      </c>
      <c r="F12" s="38"/>
      <c r="G12" s="32"/>
      <c r="H12" s="31"/>
      <c r="I12" s="39" t="str">
        <f aca="false">IF(AND(ISNUMBER(H12),ISNUMBER(E12),E12&gt;0),H12/E12,"")</f>
        <v/>
      </c>
      <c r="J12" s="31"/>
      <c r="K12" s="38"/>
      <c r="L12" s="31"/>
      <c r="M12" s="32"/>
      <c r="N12" s="27"/>
    </row>
    <row r="13" customFormat="false" ht="15" hidden="false" customHeight="false" outlineLevel="0" collapsed="false">
      <c r="A13" s="22" t="s">
        <v>15</v>
      </c>
      <c r="B13" s="22" t="s">
        <v>227</v>
      </c>
      <c r="C13" s="22" t="s">
        <v>252</v>
      </c>
      <c r="D13" s="22" t="s">
        <v>251</v>
      </c>
      <c r="E13" s="31" t="n">
        <v>80</v>
      </c>
      <c r="F13" s="38"/>
      <c r="G13" s="32"/>
      <c r="H13" s="31"/>
      <c r="I13" s="39" t="str">
        <f aca="false">IF(AND(ISNUMBER(H13),ISNUMBER(E13),E13&gt;0),H13/E13,"")</f>
        <v/>
      </c>
      <c r="J13" s="31"/>
      <c r="K13" s="38"/>
      <c r="L13" s="31"/>
      <c r="M13" s="32"/>
      <c r="N13" s="27"/>
    </row>
    <row r="14" customFormat="false" ht="15" hidden="false" customHeight="false" outlineLevel="0" collapsed="false">
      <c r="A14" s="22" t="s">
        <v>15</v>
      </c>
      <c r="B14" s="22" t="s">
        <v>58</v>
      </c>
      <c r="C14" s="22" t="s">
        <v>250</v>
      </c>
      <c r="D14" s="22" t="s">
        <v>251</v>
      </c>
      <c r="E14" s="31" t="n">
        <v>80</v>
      </c>
      <c r="F14" s="38"/>
      <c r="G14" s="32"/>
      <c r="H14" s="31"/>
      <c r="I14" s="39" t="str">
        <f aca="false">IF(AND(ISNUMBER(H14),ISNUMBER(E14),E14&gt;0),H14/E14,"")</f>
        <v/>
      </c>
      <c r="J14" s="31"/>
      <c r="K14" s="38"/>
      <c r="L14" s="31"/>
      <c r="M14" s="32"/>
      <c r="N14" s="27"/>
    </row>
    <row r="15" customFormat="false" ht="15" hidden="false" customHeight="false" outlineLevel="0" collapsed="false">
      <c r="A15" s="22" t="s">
        <v>15</v>
      </c>
      <c r="B15" s="22" t="s">
        <v>58</v>
      </c>
      <c r="C15" s="22" t="s">
        <v>252</v>
      </c>
      <c r="D15" s="22" t="s">
        <v>251</v>
      </c>
      <c r="E15" s="31" t="n">
        <v>80</v>
      </c>
      <c r="F15" s="38"/>
      <c r="G15" s="32"/>
      <c r="H15" s="31"/>
      <c r="I15" s="39" t="str">
        <f aca="false">IF(AND(ISNUMBER(H15),ISNUMBER(E15),E15&gt;0),H15/E15,"")</f>
        <v/>
      </c>
      <c r="J15" s="31"/>
      <c r="K15" s="38"/>
      <c r="L15" s="31"/>
      <c r="M15" s="32"/>
      <c r="N15" s="27"/>
    </row>
    <row r="16" customFormat="false" ht="15" hidden="false" customHeight="false" outlineLevel="0" collapsed="false">
      <c r="A16" s="22" t="s">
        <v>15</v>
      </c>
      <c r="B16" s="22" t="s">
        <v>228</v>
      </c>
      <c r="C16" s="22" t="s">
        <v>250</v>
      </c>
      <c r="D16" s="22" t="s">
        <v>251</v>
      </c>
      <c r="E16" s="31" t="n">
        <v>80</v>
      </c>
      <c r="F16" s="38"/>
      <c r="G16" s="32"/>
      <c r="H16" s="31"/>
      <c r="I16" s="39" t="str">
        <f aca="false">IF(AND(ISNUMBER(H16),ISNUMBER(E16),E16&gt;0),H16/E16,"")</f>
        <v/>
      </c>
      <c r="J16" s="31"/>
      <c r="K16" s="38"/>
      <c r="L16" s="31"/>
      <c r="M16" s="32"/>
      <c r="N16" s="27"/>
    </row>
    <row r="17" customFormat="false" ht="15" hidden="false" customHeight="false" outlineLevel="0" collapsed="false">
      <c r="A17" s="22" t="s">
        <v>15</v>
      </c>
      <c r="B17" s="22" t="s">
        <v>228</v>
      </c>
      <c r="C17" s="22" t="s">
        <v>252</v>
      </c>
      <c r="D17" s="22" t="s">
        <v>251</v>
      </c>
      <c r="E17" s="31" t="n">
        <v>80</v>
      </c>
      <c r="F17" s="38"/>
      <c r="G17" s="32"/>
      <c r="H17" s="31"/>
      <c r="I17" s="39" t="str">
        <f aca="false">IF(AND(ISNUMBER(H17),ISNUMBER(E17),E17&gt;0),H17/E17,"")</f>
        <v/>
      </c>
      <c r="J17" s="31"/>
      <c r="K17" s="38"/>
      <c r="L17" s="31"/>
      <c r="M17" s="32"/>
      <c r="N17" s="27"/>
    </row>
    <row r="18" customFormat="false" ht="15" hidden="false" customHeight="false" outlineLevel="0" collapsed="false">
      <c r="A18" s="22" t="s">
        <v>15</v>
      </c>
      <c r="B18" s="22" t="s">
        <v>229</v>
      </c>
      <c r="C18" s="22" t="s">
        <v>250</v>
      </c>
      <c r="D18" s="22" t="s">
        <v>251</v>
      </c>
      <c r="E18" s="31" t="n">
        <v>80</v>
      </c>
      <c r="F18" s="38"/>
      <c r="G18" s="32"/>
      <c r="H18" s="31"/>
      <c r="I18" s="39" t="str">
        <f aca="false">IF(AND(ISNUMBER(H18),ISNUMBER(E18),E18&gt;0),H18/E18,"")</f>
        <v/>
      </c>
      <c r="J18" s="31"/>
      <c r="K18" s="38"/>
      <c r="L18" s="31"/>
      <c r="M18" s="32"/>
      <c r="N18" s="27" t="s">
        <v>230</v>
      </c>
    </row>
    <row r="19" customFormat="false" ht="15" hidden="false" customHeight="false" outlineLevel="0" collapsed="false">
      <c r="A19" s="22" t="s">
        <v>15</v>
      </c>
      <c r="B19" s="22" t="s">
        <v>229</v>
      </c>
      <c r="C19" s="22" t="s">
        <v>252</v>
      </c>
      <c r="D19" s="22" t="s">
        <v>251</v>
      </c>
      <c r="E19" s="31" t="n">
        <v>80</v>
      </c>
      <c r="F19" s="38"/>
      <c r="G19" s="32"/>
      <c r="H19" s="31"/>
      <c r="I19" s="39" t="str">
        <f aca="false">IF(AND(ISNUMBER(H19),ISNUMBER(E19),E19&gt;0),H19/E19,"")</f>
        <v/>
      </c>
      <c r="J19" s="31"/>
      <c r="K19" s="38"/>
      <c r="L19" s="31"/>
      <c r="M19" s="32"/>
      <c r="N19" s="27" t="s">
        <v>230</v>
      </c>
    </row>
    <row r="20" customFormat="false" ht="15" hidden="false" customHeight="false" outlineLevel="0" collapsed="false">
      <c r="A20" s="22" t="s">
        <v>15</v>
      </c>
      <c r="B20" s="22" t="s">
        <v>231</v>
      </c>
      <c r="C20" s="22" t="s">
        <v>250</v>
      </c>
      <c r="D20" s="22" t="s">
        <v>251</v>
      </c>
      <c r="E20" s="31" t="n">
        <v>80</v>
      </c>
      <c r="F20" s="38"/>
      <c r="G20" s="32"/>
      <c r="H20" s="31"/>
      <c r="I20" s="39" t="str">
        <f aca="false">IF(AND(ISNUMBER(H20),ISNUMBER(E20),E20&gt;0),H20/E20,"")</f>
        <v/>
      </c>
      <c r="J20" s="31"/>
      <c r="K20" s="38"/>
      <c r="L20" s="31"/>
      <c r="M20" s="32"/>
      <c r="N20" s="27" t="s">
        <v>230</v>
      </c>
    </row>
    <row r="21" customFormat="false" ht="15" hidden="false" customHeight="false" outlineLevel="0" collapsed="false">
      <c r="A21" s="22" t="s">
        <v>15</v>
      </c>
      <c r="B21" s="22" t="s">
        <v>231</v>
      </c>
      <c r="C21" s="22" t="s">
        <v>252</v>
      </c>
      <c r="D21" s="22" t="s">
        <v>251</v>
      </c>
      <c r="E21" s="31" t="n">
        <v>80</v>
      </c>
      <c r="F21" s="38"/>
      <c r="G21" s="32"/>
      <c r="H21" s="31"/>
      <c r="I21" s="39" t="str">
        <f aca="false">IF(AND(ISNUMBER(H21),ISNUMBER(E21),E21&gt;0),H21/E21,"")</f>
        <v/>
      </c>
      <c r="J21" s="31"/>
      <c r="K21" s="38"/>
      <c r="L21" s="31"/>
      <c r="M21" s="32"/>
      <c r="N21" s="27" t="s">
        <v>230</v>
      </c>
    </row>
    <row r="22" customFormat="false" ht="15" hidden="false" customHeight="false" outlineLevel="0" collapsed="false">
      <c r="A22" s="22" t="s">
        <v>15</v>
      </c>
      <c r="B22" s="22" t="s">
        <v>232</v>
      </c>
      <c r="C22" s="22" t="s">
        <v>250</v>
      </c>
      <c r="D22" s="22" t="s">
        <v>251</v>
      </c>
      <c r="E22" s="31" t="n">
        <v>80</v>
      </c>
      <c r="F22" s="38"/>
      <c r="G22" s="32"/>
      <c r="H22" s="31"/>
      <c r="I22" s="39" t="str">
        <f aca="false">IF(AND(ISNUMBER(H22),ISNUMBER(E22),E22&gt;0),H22/E22,"")</f>
        <v/>
      </c>
      <c r="J22" s="31"/>
      <c r="K22" s="38"/>
      <c r="L22" s="31"/>
      <c r="M22" s="32"/>
      <c r="N22" s="27"/>
    </row>
    <row r="23" customFormat="false" ht="15" hidden="false" customHeight="false" outlineLevel="0" collapsed="false">
      <c r="A23" s="22" t="s">
        <v>15</v>
      </c>
      <c r="B23" s="22" t="s">
        <v>232</v>
      </c>
      <c r="C23" s="22" t="s">
        <v>252</v>
      </c>
      <c r="D23" s="22" t="s">
        <v>251</v>
      </c>
      <c r="E23" s="31" t="n">
        <v>80</v>
      </c>
      <c r="F23" s="38"/>
      <c r="G23" s="32"/>
      <c r="H23" s="31"/>
      <c r="I23" s="39" t="str">
        <f aca="false">IF(AND(ISNUMBER(H23),ISNUMBER(E23),E23&gt;0),H23/E23,"")</f>
        <v/>
      </c>
      <c r="J23" s="31"/>
      <c r="K23" s="38"/>
      <c r="L23" s="31"/>
      <c r="M23" s="32"/>
      <c r="N23" s="27"/>
    </row>
    <row r="24" customFormat="false" ht="15" hidden="false" customHeight="false" outlineLevel="0" collapsed="false">
      <c r="A24" s="22" t="s">
        <v>15</v>
      </c>
      <c r="B24" s="22" t="s">
        <v>233</v>
      </c>
      <c r="C24" s="22" t="s">
        <v>250</v>
      </c>
      <c r="D24" s="22" t="s">
        <v>251</v>
      </c>
      <c r="E24" s="31" t="n">
        <v>80</v>
      </c>
      <c r="F24" s="38"/>
      <c r="G24" s="32"/>
      <c r="H24" s="31"/>
      <c r="I24" s="39" t="str">
        <f aca="false">IF(AND(ISNUMBER(H24),ISNUMBER(E24),E24&gt;0),H24/E24,"")</f>
        <v/>
      </c>
      <c r="J24" s="31"/>
      <c r="K24" s="38"/>
      <c r="L24" s="31"/>
      <c r="M24" s="32"/>
      <c r="N24" s="27"/>
    </row>
    <row r="25" customFormat="false" ht="15" hidden="false" customHeight="false" outlineLevel="0" collapsed="false">
      <c r="A25" s="22" t="s">
        <v>15</v>
      </c>
      <c r="B25" s="22" t="s">
        <v>233</v>
      </c>
      <c r="C25" s="22" t="s">
        <v>252</v>
      </c>
      <c r="D25" s="22" t="s">
        <v>251</v>
      </c>
      <c r="E25" s="31" t="n">
        <v>80</v>
      </c>
      <c r="F25" s="38"/>
      <c r="G25" s="32"/>
      <c r="H25" s="31"/>
      <c r="I25" s="39" t="str">
        <f aca="false">IF(AND(ISNUMBER(H25),ISNUMBER(E25),E25&gt;0),H25/E25,"")</f>
        <v/>
      </c>
      <c r="J25" s="31"/>
      <c r="K25" s="38"/>
      <c r="L25" s="31"/>
      <c r="M25" s="32"/>
      <c r="N25" s="27"/>
    </row>
    <row r="26" customFormat="false" ht="15" hidden="false" customHeight="false" outlineLevel="0" collapsed="false">
      <c r="A26" s="22" t="s">
        <v>15</v>
      </c>
      <c r="B26" s="22" t="s">
        <v>234</v>
      </c>
      <c r="C26" s="22" t="s">
        <v>250</v>
      </c>
      <c r="D26" s="22" t="s">
        <v>251</v>
      </c>
      <c r="E26" s="31" t="n">
        <v>80</v>
      </c>
      <c r="F26" s="38"/>
      <c r="G26" s="32"/>
      <c r="H26" s="31"/>
      <c r="I26" s="39" t="str">
        <f aca="false">IF(AND(ISNUMBER(H26),ISNUMBER(E26),E26&gt;0),H26/E26,"")</f>
        <v/>
      </c>
      <c r="J26" s="31"/>
      <c r="K26" s="38"/>
      <c r="L26" s="31"/>
      <c r="M26" s="32"/>
      <c r="N26" s="27"/>
    </row>
    <row r="27" customFormat="false" ht="15" hidden="false" customHeight="false" outlineLevel="0" collapsed="false">
      <c r="A27" s="22" t="s">
        <v>15</v>
      </c>
      <c r="B27" s="22" t="s">
        <v>234</v>
      </c>
      <c r="C27" s="22" t="s">
        <v>252</v>
      </c>
      <c r="D27" s="22" t="s">
        <v>251</v>
      </c>
      <c r="E27" s="31" t="n">
        <v>80</v>
      </c>
      <c r="F27" s="38"/>
      <c r="G27" s="32"/>
      <c r="H27" s="31"/>
      <c r="I27" s="39" t="str">
        <f aca="false">IF(AND(ISNUMBER(H27),ISNUMBER(E27),E27&gt;0),H27/E27,"")</f>
        <v/>
      </c>
      <c r="J27" s="31"/>
      <c r="K27" s="38"/>
      <c r="L27" s="31"/>
      <c r="M27" s="32"/>
      <c r="N27" s="27"/>
    </row>
    <row r="28" customFormat="false" ht="15" hidden="false" customHeight="false" outlineLevel="0" collapsed="false">
      <c r="A28" s="22" t="s">
        <v>15</v>
      </c>
      <c r="B28" s="22" t="s">
        <v>235</v>
      </c>
      <c r="C28" s="22" t="s">
        <v>250</v>
      </c>
      <c r="D28" s="22" t="s">
        <v>251</v>
      </c>
      <c r="E28" s="31" t="n">
        <v>80</v>
      </c>
      <c r="F28" s="38"/>
      <c r="G28" s="32"/>
      <c r="H28" s="31"/>
      <c r="I28" s="39" t="str">
        <f aca="false">IF(AND(ISNUMBER(H28),ISNUMBER(E28),E28&gt;0),H28/E28,"")</f>
        <v/>
      </c>
      <c r="J28" s="31"/>
      <c r="K28" s="38"/>
      <c r="L28" s="31"/>
      <c r="M28" s="32"/>
      <c r="N28" s="27"/>
    </row>
    <row r="29" customFormat="false" ht="15" hidden="false" customHeight="false" outlineLevel="0" collapsed="false">
      <c r="A29" s="22" t="s">
        <v>15</v>
      </c>
      <c r="B29" s="22" t="s">
        <v>235</v>
      </c>
      <c r="C29" s="22" t="s">
        <v>252</v>
      </c>
      <c r="D29" s="22" t="s">
        <v>251</v>
      </c>
      <c r="E29" s="31" t="n">
        <v>80</v>
      </c>
      <c r="F29" s="38"/>
      <c r="G29" s="32"/>
      <c r="H29" s="31"/>
      <c r="I29" s="39" t="str">
        <f aca="false">IF(AND(ISNUMBER(H29),ISNUMBER(E29),E29&gt;0),H29/E29,"")</f>
        <v/>
      </c>
      <c r="J29" s="31"/>
      <c r="K29" s="38"/>
      <c r="L29" s="31"/>
      <c r="M29" s="32"/>
      <c r="N29" s="27"/>
    </row>
    <row r="30" customFormat="false" ht="15" hidden="false" customHeight="false" outlineLevel="0" collapsed="false">
      <c r="A30" s="22" t="s">
        <v>15</v>
      </c>
      <c r="B30" s="22" t="s">
        <v>236</v>
      </c>
      <c r="C30" s="22" t="s">
        <v>250</v>
      </c>
      <c r="D30" s="22" t="s">
        <v>251</v>
      </c>
      <c r="E30" s="31" t="n">
        <v>80</v>
      </c>
      <c r="F30" s="38"/>
      <c r="G30" s="32"/>
      <c r="H30" s="31"/>
      <c r="I30" s="39" t="str">
        <f aca="false">IF(AND(ISNUMBER(H30),ISNUMBER(E30),E30&gt;0),H30/E30,"")</f>
        <v/>
      </c>
      <c r="J30" s="31"/>
      <c r="K30" s="38"/>
      <c r="L30" s="31"/>
      <c r="M30" s="32"/>
      <c r="N30" s="27"/>
    </row>
    <row r="31" customFormat="false" ht="15" hidden="false" customHeight="false" outlineLevel="0" collapsed="false">
      <c r="A31" s="22" t="s">
        <v>15</v>
      </c>
      <c r="B31" s="22" t="s">
        <v>236</v>
      </c>
      <c r="C31" s="22" t="s">
        <v>252</v>
      </c>
      <c r="D31" s="22" t="s">
        <v>251</v>
      </c>
      <c r="E31" s="31" t="n">
        <v>80</v>
      </c>
      <c r="F31" s="38"/>
      <c r="G31" s="32"/>
      <c r="H31" s="31"/>
      <c r="I31" s="39" t="str">
        <f aca="false">IF(AND(ISNUMBER(H31),ISNUMBER(E31),E31&gt;0),H31/E31,"")</f>
        <v/>
      </c>
      <c r="J31" s="31"/>
      <c r="K31" s="38"/>
      <c r="L31" s="31"/>
      <c r="M31" s="32"/>
      <c r="N31" s="27"/>
    </row>
    <row r="32" customFormat="false" ht="15" hidden="false" customHeight="false" outlineLevel="0" collapsed="false">
      <c r="A32" s="22" t="s">
        <v>15</v>
      </c>
      <c r="B32" s="22" t="s">
        <v>237</v>
      </c>
      <c r="C32" s="22" t="s">
        <v>250</v>
      </c>
      <c r="D32" s="22" t="s">
        <v>251</v>
      </c>
      <c r="E32" s="31" t="n">
        <v>80</v>
      </c>
      <c r="F32" s="38"/>
      <c r="G32" s="32"/>
      <c r="H32" s="31"/>
      <c r="I32" s="39" t="str">
        <f aca="false">IF(AND(ISNUMBER(H32),ISNUMBER(E32),E32&gt;0),H32/E32,"")</f>
        <v/>
      </c>
      <c r="J32" s="31"/>
      <c r="K32" s="38"/>
      <c r="L32" s="31"/>
      <c r="M32" s="32"/>
      <c r="N32" s="27"/>
    </row>
    <row r="33" customFormat="false" ht="15" hidden="false" customHeight="false" outlineLevel="0" collapsed="false">
      <c r="A33" s="22" t="s">
        <v>15</v>
      </c>
      <c r="B33" s="22" t="s">
        <v>237</v>
      </c>
      <c r="C33" s="22" t="s">
        <v>252</v>
      </c>
      <c r="D33" s="22" t="s">
        <v>251</v>
      </c>
      <c r="E33" s="31" t="n">
        <v>80</v>
      </c>
      <c r="F33" s="38"/>
      <c r="G33" s="32"/>
      <c r="H33" s="31"/>
      <c r="I33" s="39" t="str">
        <f aca="false">IF(AND(ISNUMBER(H33),ISNUMBER(E33),E33&gt;0),H33/E33,"")</f>
        <v/>
      </c>
      <c r="J33" s="31"/>
      <c r="K33" s="38"/>
      <c r="L33" s="31"/>
      <c r="M33" s="32"/>
      <c r="N33" s="27"/>
    </row>
    <row r="34" customFormat="false" ht="15" hidden="false" customHeight="false" outlineLevel="0" collapsed="false">
      <c r="A34" s="22" t="s">
        <v>15</v>
      </c>
      <c r="B34" s="22" t="s">
        <v>238</v>
      </c>
      <c r="C34" s="22" t="s">
        <v>250</v>
      </c>
      <c r="D34" s="22" t="s">
        <v>251</v>
      </c>
      <c r="E34" s="31" t="n">
        <v>80</v>
      </c>
      <c r="F34" s="38"/>
      <c r="G34" s="32"/>
      <c r="H34" s="31"/>
      <c r="I34" s="39" t="str">
        <f aca="false">IF(AND(ISNUMBER(H34),ISNUMBER(E34),E34&gt;0),H34/E34,"")</f>
        <v/>
      </c>
      <c r="J34" s="31"/>
      <c r="K34" s="38"/>
      <c r="L34" s="31"/>
      <c r="M34" s="32"/>
      <c r="N34" s="27" t="s">
        <v>239</v>
      </c>
    </row>
    <row r="35" customFormat="false" ht="15" hidden="false" customHeight="false" outlineLevel="0" collapsed="false">
      <c r="A35" s="22" t="s">
        <v>15</v>
      </c>
      <c r="B35" s="22" t="s">
        <v>238</v>
      </c>
      <c r="C35" s="22" t="s">
        <v>252</v>
      </c>
      <c r="D35" s="22" t="s">
        <v>251</v>
      </c>
      <c r="E35" s="31" t="n">
        <v>80</v>
      </c>
      <c r="F35" s="38"/>
      <c r="G35" s="32"/>
      <c r="H35" s="31"/>
      <c r="I35" s="39" t="str">
        <f aca="false">IF(AND(ISNUMBER(H35),ISNUMBER(E35),E35&gt;0),H35/E35,"")</f>
        <v/>
      </c>
      <c r="J35" s="31"/>
      <c r="K35" s="38"/>
      <c r="L35" s="31"/>
      <c r="M35" s="32"/>
      <c r="N35" s="27" t="s">
        <v>239</v>
      </c>
    </row>
    <row r="36" customFormat="false" ht="15" hidden="false" customHeight="false" outlineLevel="0" collapsed="false">
      <c r="A36" s="22" t="s">
        <v>15</v>
      </c>
      <c r="B36" s="22" t="s">
        <v>240</v>
      </c>
      <c r="C36" s="22" t="s">
        <v>250</v>
      </c>
      <c r="D36" s="22" t="s">
        <v>251</v>
      </c>
      <c r="E36" s="31" t="n">
        <v>80</v>
      </c>
      <c r="F36" s="38"/>
      <c r="G36" s="32"/>
      <c r="H36" s="31"/>
      <c r="I36" s="39" t="str">
        <f aca="false">IF(AND(ISNUMBER(H36),ISNUMBER(E36),E36&gt;0),H36/E36,"")</f>
        <v/>
      </c>
      <c r="J36" s="31"/>
      <c r="K36" s="38"/>
      <c r="L36" s="31"/>
      <c r="M36" s="32"/>
      <c r="N36" s="27" t="s">
        <v>241</v>
      </c>
    </row>
    <row r="37" customFormat="false" ht="15" hidden="false" customHeight="false" outlineLevel="0" collapsed="false">
      <c r="A37" s="22" t="s">
        <v>15</v>
      </c>
      <c r="B37" s="22" t="s">
        <v>240</v>
      </c>
      <c r="C37" s="22" t="s">
        <v>252</v>
      </c>
      <c r="D37" s="22" t="s">
        <v>251</v>
      </c>
      <c r="E37" s="31" t="n">
        <v>80</v>
      </c>
      <c r="F37" s="38"/>
      <c r="G37" s="32"/>
      <c r="H37" s="31"/>
      <c r="I37" s="39" t="str">
        <f aca="false">IF(AND(ISNUMBER(H37),ISNUMBER(E37),E37&gt;0),H37/E37,"")</f>
        <v/>
      </c>
      <c r="J37" s="31"/>
      <c r="K37" s="38"/>
      <c r="L37" s="31"/>
      <c r="M37" s="32"/>
      <c r="N37" s="27" t="s">
        <v>241</v>
      </c>
    </row>
    <row r="38" customFormat="false" ht="15" hidden="false" customHeight="false" outlineLevel="0" collapsed="false">
      <c r="A38" s="22" t="s">
        <v>15</v>
      </c>
      <c r="B38" s="22" t="s">
        <v>242</v>
      </c>
      <c r="C38" s="22" t="s">
        <v>250</v>
      </c>
      <c r="D38" s="22" t="s">
        <v>251</v>
      </c>
      <c r="E38" s="31" t="n">
        <v>80</v>
      </c>
      <c r="F38" s="38"/>
      <c r="G38" s="32"/>
      <c r="H38" s="31"/>
      <c r="I38" s="39" t="str">
        <f aca="false">IF(AND(ISNUMBER(H38),ISNUMBER(E38),E38&gt;0),H38/E38,"")</f>
        <v/>
      </c>
      <c r="J38" s="31"/>
      <c r="K38" s="38"/>
      <c r="L38" s="31"/>
      <c r="M38" s="32"/>
      <c r="N38" s="27" t="s">
        <v>243</v>
      </c>
    </row>
    <row r="39" customFormat="false" ht="15" hidden="false" customHeight="false" outlineLevel="0" collapsed="false">
      <c r="A39" s="22" t="s">
        <v>15</v>
      </c>
      <c r="B39" s="22" t="s">
        <v>242</v>
      </c>
      <c r="C39" s="22" t="s">
        <v>252</v>
      </c>
      <c r="D39" s="22" t="s">
        <v>251</v>
      </c>
      <c r="E39" s="31" t="n">
        <v>80</v>
      </c>
      <c r="F39" s="38"/>
      <c r="G39" s="32"/>
      <c r="H39" s="31"/>
      <c r="I39" s="39" t="str">
        <f aca="false">IF(AND(ISNUMBER(H39),ISNUMBER(E39),E39&gt;0),H39/E39,"")</f>
        <v/>
      </c>
      <c r="J39" s="31"/>
      <c r="K39" s="38"/>
      <c r="L39" s="31"/>
      <c r="M39" s="32"/>
      <c r="N39" s="27" t="s">
        <v>243</v>
      </c>
    </row>
    <row r="40" customFormat="false" ht="15" hidden="false" customHeight="false" outlineLevel="0" collapsed="false">
      <c r="A40" s="22" t="s">
        <v>253</v>
      </c>
      <c r="B40" s="22" t="s">
        <v>222</v>
      </c>
      <c r="C40" s="22" t="s">
        <v>254</v>
      </c>
      <c r="D40" s="22" t="s">
        <v>251</v>
      </c>
      <c r="E40" s="31" t="n">
        <v>64</v>
      </c>
      <c r="F40" s="38"/>
      <c r="G40" s="32"/>
      <c r="H40" s="31"/>
      <c r="I40" s="39" t="str">
        <f aca="false">IF(AND(ISNUMBER(H40),ISNUMBER(E40),E40&gt;0),H40/E40,"")</f>
        <v/>
      </c>
      <c r="J40" s="31"/>
      <c r="K40" s="38"/>
      <c r="L40" s="31"/>
      <c r="M40" s="32"/>
      <c r="N40" s="27"/>
    </row>
    <row r="41" customFormat="false" ht="15" hidden="false" customHeight="false" outlineLevel="0" collapsed="false">
      <c r="A41" s="22" t="s">
        <v>253</v>
      </c>
      <c r="B41" s="22" t="s">
        <v>222</v>
      </c>
      <c r="C41" s="22" t="s">
        <v>255</v>
      </c>
      <c r="D41" s="22" t="s">
        <v>256</v>
      </c>
      <c r="E41" s="31" t="n">
        <v>96</v>
      </c>
      <c r="F41" s="38"/>
      <c r="G41" s="32"/>
      <c r="H41" s="31"/>
      <c r="I41" s="39" t="str">
        <f aca="false">IF(AND(ISNUMBER(H41),ISNUMBER(E41),E41&gt;0),H41/E41,"")</f>
        <v/>
      </c>
      <c r="J41" s="31"/>
      <c r="K41" s="38"/>
      <c r="L41" s="31"/>
      <c r="M41" s="32"/>
      <c r="N41" s="27"/>
    </row>
    <row r="42" customFormat="false" ht="15" hidden="false" customHeight="false" outlineLevel="0" collapsed="false">
      <c r="A42" s="22" t="s">
        <v>253</v>
      </c>
      <c r="B42" s="22" t="s">
        <v>225</v>
      </c>
      <c r="C42" s="22" t="s">
        <v>254</v>
      </c>
      <c r="D42" s="22" t="s">
        <v>251</v>
      </c>
      <c r="E42" s="31" t="n">
        <v>64</v>
      </c>
      <c r="F42" s="38"/>
      <c r="G42" s="32"/>
      <c r="H42" s="31"/>
      <c r="I42" s="39" t="str">
        <f aca="false">IF(AND(ISNUMBER(H42),ISNUMBER(E42),E42&gt;0),H42/E42,"")</f>
        <v/>
      </c>
      <c r="J42" s="31"/>
      <c r="K42" s="38"/>
      <c r="L42" s="31"/>
      <c r="M42" s="32"/>
      <c r="N42" s="27"/>
    </row>
    <row r="43" customFormat="false" ht="15" hidden="false" customHeight="false" outlineLevel="0" collapsed="false">
      <c r="A43" s="22" t="s">
        <v>253</v>
      </c>
      <c r="B43" s="22" t="s">
        <v>225</v>
      </c>
      <c r="C43" s="22" t="s">
        <v>255</v>
      </c>
      <c r="D43" s="22" t="s">
        <v>256</v>
      </c>
      <c r="E43" s="31" t="n">
        <v>96</v>
      </c>
      <c r="F43" s="38"/>
      <c r="G43" s="32"/>
      <c r="H43" s="31"/>
      <c r="I43" s="39" t="str">
        <f aca="false">IF(AND(ISNUMBER(H43),ISNUMBER(E43),E43&gt;0),H43/E43,"")</f>
        <v/>
      </c>
      <c r="J43" s="31"/>
      <c r="K43" s="38"/>
      <c r="L43" s="31"/>
      <c r="M43" s="32"/>
      <c r="N43" s="27"/>
    </row>
    <row r="44" customFormat="false" ht="15" hidden="false" customHeight="false" outlineLevel="0" collapsed="false">
      <c r="A44" s="22" t="s">
        <v>253</v>
      </c>
      <c r="B44" s="22" t="s">
        <v>226</v>
      </c>
      <c r="C44" s="22" t="s">
        <v>254</v>
      </c>
      <c r="D44" s="22" t="s">
        <v>251</v>
      </c>
      <c r="E44" s="31" t="n">
        <v>64</v>
      </c>
      <c r="F44" s="38"/>
      <c r="G44" s="32"/>
      <c r="H44" s="31"/>
      <c r="I44" s="39" t="str">
        <f aca="false">IF(AND(ISNUMBER(H44),ISNUMBER(E44),E44&gt;0),H44/E44,"")</f>
        <v/>
      </c>
      <c r="J44" s="31"/>
      <c r="K44" s="38"/>
      <c r="L44" s="31"/>
      <c r="M44" s="32"/>
      <c r="N44" s="27"/>
    </row>
    <row r="45" customFormat="false" ht="15" hidden="false" customHeight="false" outlineLevel="0" collapsed="false">
      <c r="A45" s="22" t="s">
        <v>253</v>
      </c>
      <c r="B45" s="22" t="s">
        <v>226</v>
      </c>
      <c r="C45" s="22" t="s">
        <v>255</v>
      </c>
      <c r="D45" s="22" t="s">
        <v>256</v>
      </c>
      <c r="E45" s="31" t="n">
        <v>96</v>
      </c>
      <c r="F45" s="38"/>
      <c r="G45" s="32"/>
      <c r="H45" s="31"/>
      <c r="I45" s="39" t="str">
        <f aca="false">IF(AND(ISNUMBER(H45),ISNUMBER(E45),E45&gt;0),H45/E45,"")</f>
        <v/>
      </c>
      <c r="J45" s="31"/>
      <c r="K45" s="38"/>
      <c r="L45" s="31"/>
      <c r="M45" s="32"/>
      <c r="N45" s="27"/>
    </row>
    <row r="46" customFormat="false" ht="15" hidden="false" customHeight="false" outlineLevel="0" collapsed="false">
      <c r="A46" s="22" t="s">
        <v>253</v>
      </c>
      <c r="B46" s="22" t="s">
        <v>227</v>
      </c>
      <c r="C46" s="22" t="s">
        <v>254</v>
      </c>
      <c r="D46" s="22" t="s">
        <v>251</v>
      </c>
      <c r="E46" s="31" t="n">
        <v>64</v>
      </c>
      <c r="F46" s="38"/>
      <c r="G46" s="32"/>
      <c r="H46" s="31"/>
      <c r="I46" s="39" t="str">
        <f aca="false">IF(AND(ISNUMBER(H46),ISNUMBER(E46),E46&gt;0),H46/E46,"")</f>
        <v/>
      </c>
      <c r="J46" s="31"/>
      <c r="K46" s="38"/>
      <c r="L46" s="31"/>
      <c r="M46" s="32"/>
      <c r="N46" s="27"/>
    </row>
    <row r="47" customFormat="false" ht="15" hidden="false" customHeight="false" outlineLevel="0" collapsed="false">
      <c r="A47" s="22" t="s">
        <v>253</v>
      </c>
      <c r="B47" s="22" t="s">
        <v>227</v>
      </c>
      <c r="C47" s="22" t="s">
        <v>255</v>
      </c>
      <c r="D47" s="22" t="s">
        <v>256</v>
      </c>
      <c r="E47" s="31" t="n">
        <v>96</v>
      </c>
      <c r="F47" s="38"/>
      <c r="G47" s="32"/>
      <c r="H47" s="31"/>
      <c r="I47" s="39" t="str">
        <f aca="false">IF(AND(ISNUMBER(H47),ISNUMBER(E47),E47&gt;0),H47/E47,"")</f>
        <v/>
      </c>
      <c r="J47" s="31"/>
      <c r="K47" s="38"/>
      <c r="L47" s="31"/>
      <c r="M47" s="32"/>
      <c r="N47" s="27"/>
    </row>
    <row r="48" customFormat="false" ht="15" hidden="false" customHeight="false" outlineLevel="0" collapsed="false">
      <c r="A48" s="22" t="s">
        <v>253</v>
      </c>
      <c r="B48" s="22" t="s">
        <v>58</v>
      </c>
      <c r="C48" s="22" t="s">
        <v>254</v>
      </c>
      <c r="D48" s="22" t="s">
        <v>251</v>
      </c>
      <c r="E48" s="31" t="n">
        <v>64</v>
      </c>
      <c r="F48" s="38"/>
      <c r="G48" s="32"/>
      <c r="H48" s="31"/>
      <c r="I48" s="39" t="str">
        <f aca="false">IF(AND(ISNUMBER(H48),ISNUMBER(E48),E48&gt;0),H48/E48,"")</f>
        <v/>
      </c>
      <c r="J48" s="31"/>
      <c r="K48" s="38"/>
      <c r="L48" s="31"/>
      <c r="M48" s="32"/>
      <c r="N48" s="27"/>
    </row>
    <row r="49" customFormat="false" ht="15" hidden="false" customHeight="false" outlineLevel="0" collapsed="false">
      <c r="A49" s="22" t="s">
        <v>253</v>
      </c>
      <c r="B49" s="22" t="s">
        <v>58</v>
      </c>
      <c r="C49" s="22" t="s">
        <v>255</v>
      </c>
      <c r="D49" s="22" t="s">
        <v>256</v>
      </c>
      <c r="E49" s="31" t="n">
        <v>96</v>
      </c>
      <c r="F49" s="38"/>
      <c r="G49" s="32"/>
      <c r="H49" s="31"/>
      <c r="I49" s="39" t="str">
        <f aca="false">IF(AND(ISNUMBER(H49),ISNUMBER(E49),E49&gt;0),H49/E49,"")</f>
        <v/>
      </c>
      <c r="J49" s="31"/>
      <c r="K49" s="38"/>
      <c r="L49" s="31"/>
      <c r="M49" s="32"/>
      <c r="N49" s="27"/>
    </row>
    <row r="50" customFormat="false" ht="15" hidden="false" customHeight="false" outlineLevel="0" collapsed="false">
      <c r="A50" s="22" t="s">
        <v>253</v>
      </c>
      <c r="B50" s="22" t="s">
        <v>228</v>
      </c>
      <c r="C50" s="22" t="s">
        <v>254</v>
      </c>
      <c r="D50" s="22" t="s">
        <v>251</v>
      </c>
      <c r="E50" s="31" t="n">
        <v>64</v>
      </c>
      <c r="F50" s="38"/>
      <c r="G50" s="32"/>
      <c r="H50" s="31"/>
      <c r="I50" s="39" t="str">
        <f aca="false">IF(AND(ISNUMBER(H50),ISNUMBER(E50),E50&gt;0),H50/E50,"")</f>
        <v/>
      </c>
      <c r="J50" s="31"/>
      <c r="K50" s="38"/>
      <c r="L50" s="31"/>
      <c r="M50" s="32"/>
      <c r="N50" s="27"/>
    </row>
    <row r="51" customFormat="false" ht="15" hidden="false" customHeight="false" outlineLevel="0" collapsed="false">
      <c r="A51" s="22" t="s">
        <v>253</v>
      </c>
      <c r="B51" s="22" t="s">
        <v>228</v>
      </c>
      <c r="C51" s="22" t="s">
        <v>255</v>
      </c>
      <c r="D51" s="22" t="s">
        <v>256</v>
      </c>
      <c r="E51" s="31" t="n">
        <v>96</v>
      </c>
      <c r="F51" s="38"/>
      <c r="G51" s="32"/>
      <c r="H51" s="31"/>
      <c r="I51" s="39" t="str">
        <f aca="false">IF(AND(ISNUMBER(H51),ISNUMBER(E51),E51&gt;0),H51/E51,"")</f>
        <v/>
      </c>
      <c r="J51" s="31"/>
      <c r="K51" s="38"/>
      <c r="L51" s="31"/>
      <c r="M51" s="32"/>
      <c r="N51" s="27"/>
    </row>
    <row r="52" customFormat="false" ht="15" hidden="false" customHeight="false" outlineLevel="0" collapsed="false">
      <c r="A52" s="22" t="s">
        <v>253</v>
      </c>
      <c r="B52" s="22" t="s">
        <v>229</v>
      </c>
      <c r="C52" s="22" t="s">
        <v>254</v>
      </c>
      <c r="D52" s="22" t="s">
        <v>251</v>
      </c>
      <c r="E52" s="31" t="n">
        <v>64</v>
      </c>
      <c r="F52" s="38"/>
      <c r="G52" s="32"/>
      <c r="H52" s="31"/>
      <c r="I52" s="39" t="str">
        <f aca="false">IF(AND(ISNUMBER(H52),ISNUMBER(E52),E52&gt;0),H52/E52,"")</f>
        <v/>
      </c>
      <c r="J52" s="31"/>
      <c r="K52" s="38"/>
      <c r="L52" s="31"/>
      <c r="M52" s="32"/>
      <c r="N52" s="27" t="s">
        <v>230</v>
      </c>
    </row>
    <row r="53" customFormat="false" ht="15" hidden="false" customHeight="false" outlineLevel="0" collapsed="false">
      <c r="A53" s="22" t="s">
        <v>253</v>
      </c>
      <c r="B53" s="22" t="s">
        <v>229</v>
      </c>
      <c r="C53" s="22" t="s">
        <v>255</v>
      </c>
      <c r="D53" s="22" t="s">
        <v>256</v>
      </c>
      <c r="E53" s="31" t="n">
        <v>96</v>
      </c>
      <c r="F53" s="38"/>
      <c r="G53" s="32"/>
      <c r="H53" s="31"/>
      <c r="I53" s="39" t="str">
        <f aca="false">IF(AND(ISNUMBER(H53),ISNUMBER(E53),E53&gt;0),H53/E53,"")</f>
        <v/>
      </c>
      <c r="J53" s="31"/>
      <c r="K53" s="38"/>
      <c r="L53" s="31"/>
      <c r="M53" s="32"/>
      <c r="N53" s="27" t="s">
        <v>230</v>
      </c>
    </row>
    <row r="54" customFormat="false" ht="15" hidden="false" customHeight="false" outlineLevel="0" collapsed="false">
      <c r="A54" s="22" t="s">
        <v>253</v>
      </c>
      <c r="B54" s="22" t="s">
        <v>231</v>
      </c>
      <c r="C54" s="22" t="s">
        <v>254</v>
      </c>
      <c r="D54" s="22" t="s">
        <v>251</v>
      </c>
      <c r="E54" s="31" t="n">
        <v>64</v>
      </c>
      <c r="F54" s="38"/>
      <c r="G54" s="32"/>
      <c r="H54" s="31"/>
      <c r="I54" s="39" t="str">
        <f aca="false">IF(AND(ISNUMBER(H54),ISNUMBER(E54),E54&gt;0),H54/E54,"")</f>
        <v/>
      </c>
      <c r="J54" s="31"/>
      <c r="K54" s="38"/>
      <c r="L54" s="31"/>
      <c r="M54" s="32"/>
      <c r="N54" s="27" t="s">
        <v>230</v>
      </c>
    </row>
    <row r="55" customFormat="false" ht="15" hidden="false" customHeight="false" outlineLevel="0" collapsed="false">
      <c r="A55" s="22" t="s">
        <v>253</v>
      </c>
      <c r="B55" s="22" t="s">
        <v>231</v>
      </c>
      <c r="C55" s="22" t="s">
        <v>255</v>
      </c>
      <c r="D55" s="22" t="s">
        <v>256</v>
      </c>
      <c r="E55" s="31" t="n">
        <v>96</v>
      </c>
      <c r="F55" s="38"/>
      <c r="G55" s="32"/>
      <c r="H55" s="31"/>
      <c r="I55" s="39" t="str">
        <f aca="false">IF(AND(ISNUMBER(H55),ISNUMBER(E55),E55&gt;0),H55/E55,"")</f>
        <v/>
      </c>
      <c r="J55" s="31"/>
      <c r="K55" s="38"/>
      <c r="L55" s="31"/>
      <c r="M55" s="32"/>
      <c r="N55" s="27" t="s">
        <v>230</v>
      </c>
    </row>
    <row r="56" customFormat="false" ht="15" hidden="false" customHeight="false" outlineLevel="0" collapsed="false">
      <c r="A56" s="22" t="s">
        <v>253</v>
      </c>
      <c r="B56" s="22" t="s">
        <v>232</v>
      </c>
      <c r="C56" s="22" t="s">
        <v>254</v>
      </c>
      <c r="D56" s="22" t="s">
        <v>251</v>
      </c>
      <c r="E56" s="31" t="n">
        <v>64</v>
      </c>
      <c r="F56" s="38"/>
      <c r="G56" s="32"/>
      <c r="H56" s="31"/>
      <c r="I56" s="39" t="str">
        <f aca="false">IF(AND(ISNUMBER(H56),ISNUMBER(E56),E56&gt;0),H56/E56,"")</f>
        <v/>
      </c>
      <c r="J56" s="31"/>
      <c r="K56" s="38"/>
      <c r="L56" s="31"/>
      <c r="M56" s="32"/>
      <c r="N56" s="27"/>
    </row>
    <row r="57" customFormat="false" ht="15" hidden="false" customHeight="false" outlineLevel="0" collapsed="false">
      <c r="A57" s="22" t="s">
        <v>253</v>
      </c>
      <c r="B57" s="22" t="s">
        <v>232</v>
      </c>
      <c r="C57" s="22" t="s">
        <v>255</v>
      </c>
      <c r="D57" s="22" t="s">
        <v>256</v>
      </c>
      <c r="E57" s="31" t="n">
        <v>96</v>
      </c>
      <c r="F57" s="38"/>
      <c r="G57" s="32"/>
      <c r="H57" s="31"/>
      <c r="I57" s="39" t="str">
        <f aca="false">IF(AND(ISNUMBER(H57),ISNUMBER(E57),E57&gt;0),H57/E57,"")</f>
        <v/>
      </c>
      <c r="J57" s="31"/>
      <c r="K57" s="38"/>
      <c r="L57" s="31"/>
      <c r="M57" s="32"/>
      <c r="N57" s="27"/>
    </row>
    <row r="58" customFormat="false" ht="15" hidden="false" customHeight="false" outlineLevel="0" collapsed="false">
      <c r="A58" s="22" t="s">
        <v>253</v>
      </c>
      <c r="B58" s="22" t="s">
        <v>233</v>
      </c>
      <c r="C58" s="22" t="s">
        <v>254</v>
      </c>
      <c r="D58" s="22" t="s">
        <v>251</v>
      </c>
      <c r="E58" s="31" t="n">
        <v>64</v>
      </c>
      <c r="F58" s="38"/>
      <c r="G58" s="32"/>
      <c r="H58" s="31"/>
      <c r="I58" s="39" t="str">
        <f aca="false">IF(AND(ISNUMBER(H58),ISNUMBER(E58),E58&gt;0),H58/E58,"")</f>
        <v/>
      </c>
      <c r="J58" s="31"/>
      <c r="K58" s="38"/>
      <c r="L58" s="31"/>
      <c r="M58" s="32"/>
      <c r="N58" s="27"/>
    </row>
    <row r="59" customFormat="false" ht="15" hidden="false" customHeight="false" outlineLevel="0" collapsed="false">
      <c r="A59" s="22" t="s">
        <v>253</v>
      </c>
      <c r="B59" s="22" t="s">
        <v>233</v>
      </c>
      <c r="C59" s="22" t="s">
        <v>255</v>
      </c>
      <c r="D59" s="22" t="s">
        <v>256</v>
      </c>
      <c r="E59" s="31" t="n">
        <v>96</v>
      </c>
      <c r="F59" s="38"/>
      <c r="G59" s="32"/>
      <c r="H59" s="31"/>
      <c r="I59" s="39" t="str">
        <f aca="false">IF(AND(ISNUMBER(H59),ISNUMBER(E59),E59&gt;0),H59/E59,"")</f>
        <v/>
      </c>
      <c r="J59" s="31"/>
      <c r="K59" s="38"/>
      <c r="L59" s="31"/>
      <c r="M59" s="32"/>
      <c r="N59" s="27"/>
    </row>
    <row r="60" customFormat="false" ht="15" hidden="false" customHeight="false" outlineLevel="0" collapsed="false">
      <c r="A60" s="22" t="s">
        <v>253</v>
      </c>
      <c r="B60" s="22" t="s">
        <v>234</v>
      </c>
      <c r="C60" s="22" t="s">
        <v>254</v>
      </c>
      <c r="D60" s="22" t="s">
        <v>251</v>
      </c>
      <c r="E60" s="31" t="n">
        <v>64</v>
      </c>
      <c r="F60" s="38"/>
      <c r="G60" s="32"/>
      <c r="H60" s="31"/>
      <c r="I60" s="39" t="str">
        <f aca="false">IF(AND(ISNUMBER(H60),ISNUMBER(E60),E60&gt;0),H60/E60,"")</f>
        <v/>
      </c>
      <c r="J60" s="31"/>
      <c r="K60" s="38"/>
      <c r="L60" s="31"/>
      <c r="M60" s="32"/>
      <c r="N60" s="27"/>
    </row>
    <row r="61" customFormat="false" ht="15" hidden="false" customHeight="false" outlineLevel="0" collapsed="false">
      <c r="A61" s="22" t="s">
        <v>253</v>
      </c>
      <c r="B61" s="22" t="s">
        <v>234</v>
      </c>
      <c r="C61" s="22" t="s">
        <v>255</v>
      </c>
      <c r="D61" s="22" t="s">
        <v>256</v>
      </c>
      <c r="E61" s="31" t="n">
        <v>96</v>
      </c>
      <c r="F61" s="38"/>
      <c r="G61" s="32"/>
      <c r="H61" s="31"/>
      <c r="I61" s="39" t="str">
        <f aca="false">IF(AND(ISNUMBER(H61),ISNUMBER(E61),E61&gt;0),H61/E61,"")</f>
        <v/>
      </c>
      <c r="J61" s="31"/>
      <c r="K61" s="38"/>
      <c r="L61" s="31"/>
      <c r="M61" s="32"/>
      <c r="N61" s="27"/>
    </row>
    <row r="62" customFormat="false" ht="15" hidden="false" customHeight="false" outlineLevel="0" collapsed="false">
      <c r="A62" s="22" t="s">
        <v>253</v>
      </c>
      <c r="B62" s="22" t="s">
        <v>235</v>
      </c>
      <c r="C62" s="22" t="s">
        <v>254</v>
      </c>
      <c r="D62" s="22" t="s">
        <v>251</v>
      </c>
      <c r="E62" s="31" t="n">
        <v>64</v>
      </c>
      <c r="F62" s="38"/>
      <c r="G62" s="32"/>
      <c r="H62" s="31"/>
      <c r="I62" s="39" t="str">
        <f aca="false">IF(AND(ISNUMBER(H62),ISNUMBER(E62),E62&gt;0),H62/E62,"")</f>
        <v/>
      </c>
      <c r="J62" s="31"/>
      <c r="K62" s="38"/>
      <c r="L62" s="31"/>
      <c r="M62" s="32"/>
      <c r="N62" s="27"/>
    </row>
    <row r="63" customFormat="false" ht="15" hidden="false" customHeight="false" outlineLevel="0" collapsed="false">
      <c r="A63" s="22" t="s">
        <v>253</v>
      </c>
      <c r="B63" s="22" t="s">
        <v>235</v>
      </c>
      <c r="C63" s="22" t="s">
        <v>255</v>
      </c>
      <c r="D63" s="22" t="s">
        <v>256</v>
      </c>
      <c r="E63" s="31" t="n">
        <v>96</v>
      </c>
      <c r="F63" s="38"/>
      <c r="G63" s="32"/>
      <c r="H63" s="31"/>
      <c r="I63" s="39" t="str">
        <f aca="false">IF(AND(ISNUMBER(H63),ISNUMBER(E63),E63&gt;0),H63/E63,"")</f>
        <v/>
      </c>
      <c r="J63" s="31"/>
      <c r="K63" s="38"/>
      <c r="L63" s="31"/>
      <c r="M63" s="32"/>
      <c r="N63" s="27"/>
    </row>
    <row r="64" customFormat="false" ht="15" hidden="false" customHeight="false" outlineLevel="0" collapsed="false">
      <c r="A64" s="22" t="s">
        <v>253</v>
      </c>
      <c r="B64" s="22" t="s">
        <v>236</v>
      </c>
      <c r="C64" s="22" t="s">
        <v>254</v>
      </c>
      <c r="D64" s="22" t="s">
        <v>251</v>
      </c>
      <c r="E64" s="31" t="n">
        <v>64</v>
      </c>
      <c r="F64" s="38"/>
      <c r="G64" s="32"/>
      <c r="H64" s="31"/>
      <c r="I64" s="39" t="str">
        <f aca="false">IF(AND(ISNUMBER(H64),ISNUMBER(E64),E64&gt;0),H64/E64,"")</f>
        <v/>
      </c>
      <c r="J64" s="31"/>
      <c r="K64" s="38"/>
      <c r="L64" s="31"/>
      <c r="M64" s="32"/>
      <c r="N64" s="27"/>
    </row>
    <row r="65" customFormat="false" ht="15" hidden="false" customHeight="false" outlineLevel="0" collapsed="false">
      <c r="A65" s="22" t="s">
        <v>253</v>
      </c>
      <c r="B65" s="22" t="s">
        <v>236</v>
      </c>
      <c r="C65" s="22" t="s">
        <v>255</v>
      </c>
      <c r="D65" s="22" t="s">
        <v>256</v>
      </c>
      <c r="E65" s="31" t="n">
        <v>96</v>
      </c>
      <c r="F65" s="38"/>
      <c r="G65" s="32"/>
      <c r="H65" s="31"/>
      <c r="I65" s="39" t="str">
        <f aca="false">IF(AND(ISNUMBER(H65),ISNUMBER(E65),E65&gt;0),H65/E65,"")</f>
        <v/>
      </c>
      <c r="J65" s="31"/>
      <c r="K65" s="38"/>
      <c r="L65" s="31"/>
      <c r="M65" s="32"/>
      <c r="N65" s="27"/>
    </row>
    <row r="66" customFormat="false" ht="15" hidden="false" customHeight="false" outlineLevel="0" collapsed="false">
      <c r="A66" s="22" t="s">
        <v>253</v>
      </c>
      <c r="B66" s="22" t="s">
        <v>237</v>
      </c>
      <c r="C66" s="22" t="s">
        <v>254</v>
      </c>
      <c r="D66" s="22" t="s">
        <v>251</v>
      </c>
      <c r="E66" s="31" t="n">
        <v>64</v>
      </c>
      <c r="F66" s="38"/>
      <c r="G66" s="32"/>
      <c r="H66" s="31"/>
      <c r="I66" s="39" t="str">
        <f aca="false">IF(AND(ISNUMBER(H66),ISNUMBER(E66),E66&gt;0),H66/E66,"")</f>
        <v/>
      </c>
      <c r="J66" s="31"/>
      <c r="K66" s="38"/>
      <c r="L66" s="31"/>
      <c r="M66" s="32"/>
      <c r="N66" s="27"/>
    </row>
    <row r="67" customFormat="false" ht="15" hidden="false" customHeight="false" outlineLevel="0" collapsed="false">
      <c r="A67" s="22" t="s">
        <v>253</v>
      </c>
      <c r="B67" s="22" t="s">
        <v>237</v>
      </c>
      <c r="C67" s="22" t="s">
        <v>255</v>
      </c>
      <c r="D67" s="22" t="s">
        <v>256</v>
      </c>
      <c r="E67" s="31" t="n">
        <v>96</v>
      </c>
      <c r="F67" s="38"/>
      <c r="G67" s="32"/>
      <c r="H67" s="31"/>
      <c r="I67" s="39" t="str">
        <f aca="false">IF(AND(ISNUMBER(H67),ISNUMBER(E67),E67&gt;0),H67/E67,"")</f>
        <v/>
      </c>
      <c r="J67" s="31"/>
      <c r="K67" s="38"/>
      <c r="L67" s="31"/>
      <c r="M67" s="32"/>
      <c r="N67" s="27"/>
    </row>
    <row r="68" customFormat="false" ht="15" hidden="false" customHeight="false" outlineLevel="0" collapsed="false">
      <c r="A68" s="22" t="s">
        <v>253</v>
      </c>
      <c r="B68" s="22" t="s">
        <v>238</v>
      </c>
      <c r="C68" s="22" t="s">
        <v>254</v>
      </c>
      <c r="D68" s="22" t="s">
        <v>251</v>
      </c>
      <c r="E68" s="31" t="n">
        <v>64</v>
      </c>
      <c r="F68" s="38"/>
      <c r="G68" s="32"/>
      <c r="H68" s="31"/>
      <c r="I68" s="39" t="str">
        <f aca="false">IF(AND(ISNUMBER(H68),ISNUMBER(E68),E68&gt;0),H68/E68,"")</f>
        <v/>
      </c>
      <c r="J68" s="31"/>
      <c r="K68" s="38"/>
      <c r="L68" s="31"/>
      <c r="M68" s="32"/>
      <c r="N68" s="27" t="s">
        <v>239</v>
      </c>
    </row>
    <row r="69" customFormat="false" ht="15" hidden="false" customHeight="false" outlineLevel="0" collapsed="false">
      <c r="A69" s="22" t="s">
        <v>253</v>
      </c>
      <c r="B69" s="22" t="s">
        <v>238</v>
      </c>
      <c r="C69" s="22" t="s">
        <v>255</v>
      </c>
      <c r="D69" s="22" t="s">
        <v>256</v>
      </c>
      <c r="E69" s="31" t="n">
        <v>96</v>
      </c>
      <c r="F69" s="38"/>
      <c r="G69" s="32"/>
      <c r="H69" s="31"/>
      <c r="I69" s="39" t="str">
        <f aca="false">IF(AND(ISNUMBER(H69),ISNUMBER(E69),E69&gt;0),H69/E69,"")</f>
        <v/>
      </c>
      <c r="J69" s="31"/>
      <c r="K69" s="38"/>
      <c r="L69" s="31"/>
      <c r="M69" s="32"/>
      <c r="N69" s="27" t="s">
        <v>239</v>
      </c>
    </row>
    <row r="70" customFormat="false" ht="15" hidden="false" customHeight="false" outlineLevel="0" collapsed="false">
      <c r="A70" s="22" t="s">
        <v>253</v>
      </c>
      <c r="B70" s="22" t="s">
        <v>240</v>
      </c>
      <c r="C70" s="22" t="s">
        <v>254</v>
      </c>
      <c r="D70" s="22" t="s">
        <v>251</v>
      </c>
      <c r="E70" s="31" t="n">
        <v>64</v>
      </c>
      <c r="F70" s="38"/>
      <c r="G70" s="32"/>
      <c r="H70" s="31"/>
      <c r="I70" s="39" t="str">
        <f aca="false">IF(AND(ISNUMBER(H70),ISNUMBER(E70),E70&gt;0),H70/E70,"")</f>
        <v/>
      </c>
      <c r="J70" s="31"/>
      <c r="K70" s="38"/>
      <c r="L70" s="31"/>
      <c r="M70" s="32"/>
      <c r="N70" s="27" t="s">
        <v>241</v>
      </c>
    </row>
    <row r="71" customFormat="false" ht="15" hidden="false" customHeight="false" outlineLevel="0" collapsed="false">
      <c r="A71" s="22" t="s">
        <v>253</v>
      </c>
      <c r="B71" s="22" t="s">
        <v>240</v>
      </c>
      <c r="C71" s="22" t="s">
        <v>255</v>
      </c>
      <c r="D71" s="22" t="s">
        <v>256</v>
      </c>
      <c r="E71" s="31" t="n">
        <v>96</v>
      </c>
      <c r="F71" s="38"/>
      <c r="G71" s="32"/>
      <c r="H71" s="31"/>
      <c r="I71" s="39" t="str">
        <f aca="false">IF(AND(ISNUMBER(H71),ISNUMBER(E71),E71&gt;0),H71/E71,"")</f>
        <v/>
      </c>
      <c r="J71" s="31"/>
      <c r="K71" s="38"/>
      <c r="L71" s="31"/>
      <c r="M71" s="32"/>
      <c r="N71" s="27" t="s">
        <v>241</v>
      </c>
    </row>
    <row r="72" customFormat="false" ht="15" hidden="false" customHeight="false" outlineLevel="0" collapsed="false">
      <c r="A72" s="22" t="s">
        <v>253</v>
      </c>
      <c r="B72" s="22" t="s">
        <v>242</v>
      </c>
      <c r="C72" s="22" t="s">
        <v>254</v>
      </c>
      <c r="D72" s="22" t="s">
        <v>251</v>
      </c>
      <c r="E72" s="31" t="n">
        <v>64</v>
      </c>
      <c r="F72" s="38"/>
      <c r="G72" s="32"/>
      <c r="H72" s="31"/>
      <c r="I72" s="39" t="str">
        <f aca="false">IF(AND(ISNUMBER(H72),ISNUMBER(E72),E72&gt;0),H72/E72,"")</f>
        <v/>
      </c>
      <c r="J72" s="31"/>
      <c r="K72" s="38"/>
      <c r="L72" s="31"/>
      <c r="M72" s="32"/>
      <c r="N72" s="27" t="s">
        <v>243</v>
      </c>
    </row>
    <row r="73" customFormat="false" ht="15" hidden="false" customHeight="false" outlineLevel="0" collapsed="false">
      <c r="A73" s="22" t="s">
        <v>253</v>
      </c>
      <c r="B73" s="22" t="s">
        <v>242</v>
      </c>
      <c r="C73" s="22" t="s">
        <v>255</v>
      </c>
      <c r="D73" s="22" t="s">
        <v>256</v>
      </c>
      <c r="E73" s="31" t="n">
        <v>96</v>
      </c>
      <c r="F73" s="38"/>
      <c r="G73" s="32"/>
      <c r="H73" s="31"/>
      <c r="I73" s="39" t="str">
        <f aca="false">IF(AND(ISNUMBER(H73),ISNUMBER(E73),E73&gt;0),H73/E73,"")</f>
        <v/>
      </c>
      <c r="J73" s="31"/>
      <c r="K73" s="38"/>
      <c r="L73" s="31"/>
      <c r="M73" s="32"/>
      <c r="N73" s="27" t="s">
        <v>243</v>
      </c>
    </row>
  </sheetData>
  <autoFilter ref="A5:N73"/>
  <mergeCells count="1">
    <mergeCell ref="A1:N1"/>
  </mergeCells>
  <conditionalFormatting sqref="A6:N73">
    <cfRule type="expression" priority="2" aboveAverage="0" equalAverage="0" bottom="0" percent="0" rank="0" text="" dxfId="14">
      <formula>$A6&lt;&gt;$B$3</formula>
    </cfRule>
  </conditionalFormatting>
  <conditionalFormatting sqref="A6:D73">
    <cfRule type="expression" priority="3" aboveAverage="0" equalAverage="0" bottom="0" percent="0" rank="0" text="" dxfId="1">
      <formula>$F6="✓"</formula>
    </cfRule>
  </conditionalFormatting>
  <conditionalFormatting sqref="I6:I73">
    <cfRule type="colorScale" priority="4">
      <colorScale>
        <cfvo type="num" val="0.3"/>
        <cfvo type="num" val="0.6"/>
        <cfvo type="num" val="0.85"/>
        <color rgb="FFF8D7DA"/>
        <color rgb="FFFFF3CD"/>
        <color rgb="FFC6EFCE"/>
      </colorScale>
    </cfRule>
  </conditionalFormatting>
  <dataValidations count="2">
    <dataValidation allowBlank="true" errorStyle="stop" operator="between" showDropDown="false" showErrorMessage="false" showInputMessage="false" sqref="F6:F73 K6:K73" type="list">
      <formula1>"✓"</formula1>
      <formula2>0</formula2>
    </dataValidation>
    <dataValidation allowBlank="true" errorStyle="stop" operator="between" showDropDown="false" showErrorMessage="false" showInputMessage="false" sqref="J6:J73" type="list">
      <formula1>"9,8,7,6,5,4,3,2,1,U"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6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"/>
    <col collapsed="false" customWidth="true" hidden="false" outlineLevel="0" max="3" min="3" style="0" width="42"/>
    <col collapsed="false" customWidth="true" hidden="false" outlineLevel="0" max="4" min="4" style="0" width="14"/>
    <col collapsed="false" customWidth="true" hidden="false" outlineLevel="0" max="5" min="5" style="0" width="9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9" min="8" style="0" width="8"/>
    <col collapsed="false" customWidth="true" hidden="false" outlineLevel="0" max="10" min="10" style="0" width="10"/>
    <col collapsed="false" customWidth="true" hidden="false" outlineLevel="0" max="11" min="11" style="0" width="12"/>
    <col collapsed="false" customWidth="true" hidden="false" outlineLevel="0" max="12" min="12" style="0" width="32"/>
    <col collapsed="false" customWidth="true" hidden="false" outlineLevel="0" max="13" min="13" style="0" width="12"/>
    <col collapsed="false" customWidth="true" hidden="false" outlineLevel="0" max="14" min="14" style="0" width="46"/>
  </cols>
  <sheetData>
    <row r="1" customFormat="false" ht="30" hidden="false" customHeight="true" outlineLevel="0" collapsed="false">
      <c r="A1" s="1" t="s">
        <v>257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" hidden="false" customHeight="false" outlineLevel="0" collapsed="false">
      <c r="A2" s="2" t="s">
        <v>208</v>
      </c>
    </row>
    <row r="3" customFormat="false" ht="15" hidden="false" customHeight="false" outlineLevel="0" collapsed="false">
      <c r="A3" s="3" t="s">
        <v>209</v>
      </c>
      <c r="B3" s="36" t="str">
        <f aca="false">Başla!$B$8</f>
        <v>AQA (8702)</v>
      </c>
      <c r="D3" s="3" t="s">
        <v>210</v>
      </c>
      <c r="E3" s="36" t="str">
        <f aca="false">Başla!$C$8</f>
        <v>-</v>
      </c>
      <c r="G3" s="3" t="s">
        <v>211</v>
      </c>
      <c r="H3" s="36" t="str">
        <f aca="false">COUNTIFS($A:$A,$B$3,$F:$F,"✓")&amp;" / "&amp;COUNTIF($A:$A,$B$3)</f>
        <v>0 / 20</v>
      </c>
      <c r="J3" s="3" t="s">
        <v>212</v>
      </c>
      <c r="K3" s="37" t="str">
        <f aca="false">IFERROR(AVERAGEIFS($I:$I,$A:$A,$B$3),"-")</f>
        <v>-</v>
      </c>
    </row>
    <row r="5" customFormat="false" ht="31.5" hidden="false" customHeight="true" outlineLevel="0" collapsed="false">
      <c r="A5" s="4" t="s">
        <v>213</v>
      </c>
      <c r="B5" s="4" t="s">
        <v>214</v>
      </c>
      <c r="C5" s="4" t="s">
        <v>215</v>
      </c>
      <c r="D5" s="4" t="s">
        <v>48</v>
      </c>
      <c r="E5" s="4" t="s">
        <v>216</v>
      </c>
      <c r="F5" s="4" t="s">
        <v>217</v>
      </c>
      <c r="G5" s="4" t="s">
        <v>51</v>
      </c>
      <c r="H5" s="4" t="s">
        <v>52</v>
      </c>
      <c r="I5" s="4" t="s">
        <v>53</v>
      </c>
      <c r="J5" s="4" t="s">
        <v>218</v>
      </c>
      <c r="K5" s="4" t="s">
        <v>219</v>
      </c>
      <c r="L5" s="4" t="s">
        <v>220</v>
      </c>
      <c r="M5" s="4" t="s">
        <v>221</v>
      </c>
      <c r="N5" s="4" t="s">
        <v>54</v>
      </c>
    </row>
    <row r="6" customFormat="false" ht="15" hidden="false" customHeight="false" outlineLevel="0" collapsed="false">
      <c r="A6" s="22" t="s">
        <v>18</v>
      </c>
      <c r="B6" s="22" t="s">
        <v>222</v>
      </c>
      <c r="C6" s="22" t="s">
        <v>258</v>
      </c>
      <c r="D6" s="22" t="s">
        <v>251</v>
      </c>
      <c r="E6" s="31" t="n">
        <v>64</v>
      </c>
      <c r="F6" s="38"/>
      <c r="G6" s="32"/>
      <c r="H6" s="31"/>
      <c r="I6" s="39" t="str">
        <f aca="false">IF(AND(ISNUMBER(H6),ISNUMBER(E6),E6&gt;0),H6/E6,"")</f>
        <v/>
      </c>
      <c r="J6" s="31"/>
      <c r="K6" s="38"/>
      <c r="L6" s="31"/>
      <c r="M6" s="32"/>
      <c r="N6" s="27"/>
    </row>
    <row r="7" customFormat="false" ht="15" hidden="false" customHeight="false" outlineLevel="0" collapsed="false">
      <c r="A7" s="22" t="s">
        <v>18</v>
      </c>
      <c r="B7" s="22" t="s">
        <v>222</v>
      </c>
      <c r="C7" s="22" t="s">
        <v>259</v>
      </c>
      <c r="D7" s="22" t="s">
        <v>260</v>
      </c>
      <c r="E7" s="31" t="n">
        <v>96</v>
      </c>
      <c r="F7" s="38"/>
      <c r="G7" s="32"/>
      <c r="H7" s="31"/>
      <c r="I7" s="39" t="str">
        <f aca="false">IF(AND(ISNUMBER(H7),ISNUMBER(E7),E7&gt;0),H7/E7,"")</f>
        <v/>
      </c>
      <c r="J7" s="31"/>
      <c r="K7" s="38"/>
      <c r="L7" s="31"/>
      <c r="M7" s="32"/>
      <c r="N7" s="27"/>
    </row>
    <row r="8" customFormat="false" ht="15" hidden="false" customHeight="false" outlineLevel="0" collapsed="false">
      <c r="A8" s="22" t="s">
        <v>18</v>
      </c>
      <c r="B8" s="22" t="s">
        <v>226</v>
      </c>
      <c r="C8" s="22" t="s">
        <v>258</v>
      </c>
      <c r="D8" s="22" t="s">
        <v>251</v>
      </c>
      <c r="E8" s="31" t="n">
        <v>64</v>
      </c>
      <c r="F8" s="38"/>
      <c r="G8" s="32"/>
      <c r="H8" s="31"/>
      <c r="I8" s="39" t="str">
        <f aca="false">IF(AND(ISNUMBER(H8),ISNUMBER(E8),E8&gt;0),H8/E8,"")</f>
        <v/>
      </c>
      <c r="J8" s="31"/>
      <c r="K8" s="38"/>
      <c r="L8" s="31"/>
      <c r="M8" s="32"/>
      <c r="N8" s="27"/>
    </row>
    <row r="9" customFormat="false" ht="15" hidden="false" customHeight="false" outlineLevel="0" collapsed="false">
      <c r="A9" s="22" t="s">
        <v>18</v>
      </c>
      <c r="B9" s="22" t="s">
        <v>226</v>
      </c>
      <c r="C9" s="22" t="s">
        <v>259</v>
      </c>
      <c r="D9" s="22" t="s">
        <v>260</v>
      </c>
      <c r="E9" s="31" t="n">
        <v>96</v>
      </c>
      <c r="F9" s="38"/>
      <c r="G9" s="32"/>
      <c r="H9" s="31"/>
      <c r="I9" s="39" t="str">
        <f aca="false">IF(AND(ISNUMBER(H9),ISNUMBER(E9),E9&gt;0),H9/E9,"")</f>
        <v/>
      </c>
      <c r="J9" s="31"/>
      <c r="K9" s="38"/>
      <c r="L9" s="31"/>
      <c r="M9" s="32"/>
      <c r="N9" s="27"/>
    </row>
    <row r="10" customFormat="false" ht="15" hidden="false" customHeight="false" outlineLevel="0" collapsed="false">
      <c r="A10" s="22" t="s">
        <v>18</v>
      </c>
      <c r="B10" s="22" t="s">
        <v>58</v>
      </c>
      <c r="C10" s="22" t="s">
        <v>258</v>
      </c>
      <c r="D10" s="22" t="s">
        <v>251</v>
      </c>
      <c r="E10" s="31" t="n">
        <v>64</v>
      </c>
      <c r="F10" s="38"/>
      <c r="G10" s="32"/>
      <c r="H10" s="31"/>
      <c r="I10" s="39" t="str">
        <f aca="false">IF(AND(ISNUMBER(H10),ISNUMBER(E10),E10&gt;0),H10/E10,"")</f>
        <v/>
      </c>
      <c r="J10" s="31"/>
      <c r="K10" s="38"/>
      <c r="L10" s="31"/>
      <c r="M10" s="32"/>
      <c r="N10" s="27"/>
    </row>
    <row r="11" customFormat="false" ht="15" hidden="false" customHeight="false" outlineLevel="0" collapsed="false">
      <c r="A11" s="22" t="s">
        <v>18</v>
      </c>
      <c r="B11" s="22" t="s">
        <v>58</v>
      </c>
      <c r="C11" s="22" t="s">
        <v>259</v>
      </c>
      <c r="D11" s="22" t="s">
        <v>260</v>
      </c>
      <c r="E11" s="31" t="n">
        <v>96</v>
      </c>
      <c r="F11" s="38"/>
      <c r="G11" s="32"/>
      <c r="H11" s="31"/>
      <c r="I11" s="39" t="str">
        <f aca="false">IF(AND(ISNUMBER(H11),ISNUMBER(E11),E11&gt;0),H11/E11,"")</f>
        <v/>
      </c>
      <c r="J11" s="31"/>
      <c r="K11" s="38"/>
      <c r="L11" s="31"/>
      <c r="M11" s="32"/>
      <c r="N11" s="27"/>
    </row>
    <row r="12" customFormat="false" ht="15" hidden="false" customHeight="false" outlineLevel="0" collapsed="false">
      <c r="A12" s="22" t="s">
        <v>18</v>
      </c>
      <c r="B12" s="22" t="s">
        <v>229</v>
      </c>
      <c r="C12" s="22" t="s">
        <v>258</v>
      </c>
      <c r="D12" s="22" t="s">
        <v>251</v>
      </c>
      <c r="E12" s="31" t="n">
        <v>64</v>
      </c>
      <c r="F12" s="38"/>
      <c r="G12" s="32"/>
      <c r="H12" s="31"/>
      <c r="I12" s="39" t="str">
        <f aca="false">IF(AND(ISNUMBER(H12),ISNUMBER(E12),E12&gt;0),H12/E12,"")</f>
        <v/>
      </c>
      <c r="J12" s="31"/>
      <c r="K12" s="38"/>
      <c r="L12" s="31"/>
      <c r="M12" s="32"/>
      <c r="N12" s="27" t="s">
        <v>230</v>
      </c>
    </row>
    <row r="13" customFormat="false" ht="15" hidden="false" customHeight="false" outlineLevel="0" collapsed="false">
      <c r="A13" s="22" t="s">
        <v>18</v>
      </c>
      <c r="B13" s="22" t="s">
        <v>229</v>
      </c>
      <c r="C13" s="22" t="s">
        <v>259</v>
      </c>
      <c r="D13" s="22" t="s">
        <v>260</v>
      </c>
      <c r="E13" s="31" t="n">
        <v>96</v>
      </c>
      <c r="F13" s="38"/>
      <c r="G13" s="32"/>
      <c r="H13" s="31"/>
      <c r="I13" s="39" t="str">
        <f aca="false">IF(AND(ISNUMBER(H13),ISNUMBER(E13),E13&gt;0),H13/E13,"")</f>
        <v/>
      </c>
      <c r="J13" s="31"/>
      <c r="K13" s="38"/>
      <c r="L13" s="31"/>
      <c r="M13" s="32"/>
      <c r="N13" s="27" t="s">
        <v>230</v>
      </c>
    </row>
    <row r="14" customFormat="false" ht="15" hidden="false" customHeight="false" outlineLevel="0" collapsed="false">
      <c r="A14" s="22" t="s">
        <v>18</v>
      </c>
      <c r="B14" s="22" t="s">
        <v>231</v>
      </c>
      <c r="C14" s="22" t="s">
        <v>258</v>
      </c>
      <c r="D14" s="22" t="s">
        <v>251</v>
      </c>
      <c r="E14" s="31" t="n">
        <v>64</v>
      </c>
      <c r="F14" s="38"/>
      <c r="G14" s="32"/>
      <c r="H14" s="31"/>
      <c r="I14" s="39" t="str">
        <f aca="false">IF(AND(ISNUMBER(H14),ISNUMBER(E14),E14&gt;0),H14/E14,"")</f>
        <v/>
      </c>
      <c r="J14" s="31"/>
      <c r="K14" s="38"/>
      <c r="L14" s="31"/>
      <c r="M14" s="32"/>
      <c r="N14" s="27" t="s">
        <v>230</v>
      </c>
    </row>
    <row r="15" customFormat="false" ht="15" hidden="false" customHeight="false" outlineLevel="0" collapsed="false">
      <c r="A15" s="22" t="s">
        <v>18</v>
      </c>
      <c r="B15" s="22" t="s">
        <v>231</v>
      </c>
      <c r="C15" s="22" t="s">
        <v>259</v>
      </c>
      <c r="D15" s="22" t="s">
        <v>260</v>
      </c>
      <c r="E15" s="31" t="n">
        <v>96</v>
      </c>
      <c r="F15" s="38"/>
      <c r="G15" s="32"/>
      <c r="H15" s="31"/>
      <c r="I15" s="39" t="str">
        <f aca="false">IF(AND(ISNUMBER(H15),ISNUMBER(E15),E15&gt;0),H15/E15,"")</f>
        <v/>
      </c>
      <c r="J15" s="31"/>
      <c r="K15" s="38"/>
      <c r="L15" s="31"/>
      <c r="M15" s="32"/>
      <c r="N15" s="27" t="s">
        <v>230</v>
      </c>
    </row>
    <row r="16" customFormat="false" ht="15" hidden="false" customHeight="false" outlineLevel="0" collapsed="false">
      <c r="A16" s="22" t="s">
        <v>18</v>
      </c>
      <c r="B16" s="22" t="s">
        <v>232</v>
      </c>
      <c r="C16" s="22" t="s">
        <v>258</v>
      </c>
      <c r="D16" s="22" t="s">
        <v>251</v>
      </c>
      <c r="E16" s="31" t="n">
        <v>64</v>
      </c>
      <c r="F16" s="38"/>
      <c r="G16" s="32"/>
      <c r="H16" s="31"/>
      <c r="I16" s="39" t="str">
        <f aca="false">IF(AND(ISNUMBER(H16),ISNUMBER(E16),E16&gt;0),H16/E16,"")</f>
        <v/>
      </c>
      <c r="J16" s="31"/>
      <c r="K16" s="38"/>
      <c r="L16" s="31"/>
      <c r="M16" s="32"/>
      <c r="N16" s="27"/>
    </row>
    <row r="17" customFormat="false" ht="15" hidden="false" customHeight="false" outlineLevel="0" collapsed="false">
      <c r="A17" s="22" t="s">
        <v>18</v>
      </c>
      <c r="B17" s="22" t="s">
        <v>232</v>
      </c>
      <c r="C17" s="22" t="s">
        <v>259</v>
      </c>
      <c r="D17" s="22" t="s">
        <v>260</v>
      </c>
      <c r="E17" s="31" t="n">
        <v>96</v>
      </c>
      <c r="F17" s="38"/>
      <c r="G17" s="32"/>
      <c r="H17" s="31"/>
      <c r="I17" s="39" t="str">
        <f aca="false">IF(AND(ISNUMBER(H17),ISNUMBER(E17),E17&gt;0),H17/E17,"")</f>
        <v/>
      </c>
      <c r="J17" s="31"/>
      <c r="K17" s="38"/>
      <c r="L17" s="31"/>
      <c r="M17" s="32"/>
      <c r="N17" s="27"/>
    </row>
    <row r="18" customFormat="false" ht="15" hidden="false" customHeight="false" outlineLevel="0" collapsed="false">
      <c r="A18" s="22" t="s">
        <v>18</v>
      </c>
      <c r="B18" s="22" t="s">
        <v>234</v>
      </c>
      <c r="C18" s="22" t="s">
        <v>258</v>
      </c>
      <c r="D18" s="22" t="s">
        <v>251</v>
      </c>
      <c r="E18" s="31" t="n">
        <v>64</v>
      </c>
      <c r="F18" s="38"/>
      <c r="G18" s="32"/>
      <c r="H18" s="31"/>
      <c r="I18" s="39" t="str">
        <f aca="false">IF(AND(ISNUMBER(H18),ISNUMBER(E18),E18&gt;0),H18/E18,"")</f>
        <v/>
      </c>
      <c r="J18" s="31"/>
      <c r="K18" s="38"/>
      <c r="L18" s="31"/>
      <c r="M18" s="32"/>
      <c r="N18" s="27"/>
    </row>
    <row r="19" customFormat="false" ht="15" hidden="false" customHeight="false" outlineLevel="0" collapsed="false">
      <c r="A19" s="22" t="s">
        <v>18</v>
      </c>
      <c r="B19" s="22" t="s">
        <v>234</v>
      </c>
      <c r="C19" s="22" t="s">
        <v>259</v>
      </c>
      <c r="D19" s="22" t="s">
        <v>260</v>
      </c>
      <c r="E19" s="31" t="n">
        <v>96</v>
      </c>
      <c r="F19" s="38"/>
      <c r="G19" s="32"/>
      <c r="H19" s="31"/>
      <c r="I19" s="39" t="str">
        <f aca="false">IF(AND(ISNUMBER(H19),ISNUMBER(E19),E19&gt;0),H19/E19,"")</f>
        <v/>
      </c>
      <c r="J19" s="31"/>
      <c r="K19" s="38"/>
      <c r="L19" s="31"/>
      <c r="M19" s="32"/>
      <c r="N19" s="27"/>
    </row>
    <row r="20" customFormat="false" ht="15" hidden="false" customHeight="false" outlineLevel="0" collapsed="false">
      <c r="A20" s="22" t="s">
        <v>18</v>
      </c>
      <c r="B20" s="22" t="s">
        <v>236</v>
      </c>
      <c r="C20" s="22" t="s">
        <v>258</v>
      </c>
      <c r="D20" s="22" t="s">
        <v>251</v>
      </c>
      <c r="E20" s="31" t="n">
        <v>64</v>
      </c>
      <c r="F20" s="38"/>
      <c r="G20" s="32"/>
      <c r="H20" s="31"/>
      <c r="I20" s="39" t="str">
        <f aca="false">IF(AND(ISNUMBER(H20),ISNUMBER(E20),E20&gt;0),H20/E20,"")</f>
        <v/>
      </c>
      <c r="J20" s="31"/>
      <c r="K20" s="38"/>
      <c r="L20" s="31"/>
      <c r="M20" s="32"/>
      <c r="N20" s="27"/>
    </row>
    <row r="21" customFormat="false" ht="15" hidden="false" customHeight="false" outlineLevel="0" collapsed="false">
      <c r="A21" s="22" t="s">
        <v>18</v>
      </c>
      <c r="B21" s="22" t="s">
        <v>236</v>
      </c>
      <c r="C21" s="22" t="s">
        <v>259</v>
      </c>
      <c r="D21" s="22" t="s">
        <v>260</v>
      </c>
      <c r="E21" s="31" t="n">
        <v>96</v>
      </c>
      <c r="F21" s="38"/>
      <c r="G21" s="32"/>
      <c r="H21" s="31"/>
      <c r="I21" s="39" t="str">
        <f aca="false">IF(AND(ISNUMBER(H21),ISNUMBER(E21),E21&gt;0),H21/E21,"")</f>
        <v/>
      </c>
      <c r="J21" s="31"/>
      <c r="K21" s="38"/>
      <c r="L21" s="31"/>
      <c r="M21" s="32"/>
      <c r="N21" s="27"/>
    </row>
    <row r="22" customFormat="false" ht="15" hidden="false" customHeight="false" outlineLevel="0" collapsed="false">
      <c r="A22" s="22" t="s">
        <v>18</v>
      </c>
      <c r="B22" s="22" t="s">
        <v>238</v>
      </c>
      <c r="C22" s="22" t="s">
        <v>258</v>
      </c>
      <c r="D22" s="22" t="s">
        <v>251</v>
      </c>
      <c r="E22" s="31" t="n">
        <v>64</v>
      </c>
      <c r="F22" s="38"/>
      <c r="G22" s="32"/>
      <c r="H22" s="31"/>
      <c r="I22" s="39" t="str">
        <f aca="false">IF(AND(ISNUMBER(H22),ISNUMBER(E22),E22&gt;0),H22/E22,"")</f>
        <v/>
      </c>
      <c r="J22" s="31"/>
      <c r="K22" s="38"/>
      <c r="L22" s="31"/>
      <c r="M22" s="32"/>
      <c r="N22" s="27" t="s">
        <v>239</v>
      </c>
    </row>
    <row r="23" customFormat="false" ht="15" hidden="false" customHeight="false" outlineLevel="0" collapsed="false">
      <c r="A23" s="22" t="s">
        <v>18</v>
      </c>
      <c r="B23" s="22" t="s">
        <v>238</v>
      </c>
      <c r="C23" s="22" t="s">
        <v>259</v>
      </c>
      <c r="D23" s="22" t="s">
        <v>260</v>
      </c>
      <c r="E23" s="31" t="n">
        <v>96</v>
      </c>
      <c r="F23" s="38"/>
      <c r="G23" s="32"/>
      <c r="H23" s="31"/>
      <c r="I23" s="39" t="str">
        <f aca="false">IF(AND(ISNUMBER(H23),ISNUMBER(E23),E23&gt;0),H23/E23,"")</f>
        <v/>
      </c>
      <c r="J23" s="31"/>
      <c r="K23" s="38"/>
      <c r="L23" s="31"/>
      <c r="M23" s="32"/>
      <c r="N23" s="27" t="s">
        <v>239</v>
      </c>
    </row>
    <row r="24" customFormat="false" ht="15" hidden="false" customHeight="false" outlineLevel="0" collapsed="false">
      <c r="A24" s="22" t="s">
        <v>18</v>
      </c>
      <c r="B24" s="22" t="s">
        <v>242</v>
      </c>
      <c r="C24" s="22" t="s">
        <v>258</v>
      </c>
      <c r="D24" s="22" t="s">
        <v>251</v>
      </c>
      <c r="E24" s="31" t="n">
        <v>64</v>
      </c>
      <c r="F24" s="38"/>
      <c r="G24" s="32"/>
      <c r="H24" s="31"/>
      <c r="I24" s="39" t="str">
        <f aca="false">IF(AND(ISNUMBER(H24),ISNUMBER(E24),E24&gt;0),H24/E24,"")</f>
        <v/>
      </c>
      <c r="J24" s="31"/>
      <c r="K24" s="38"/>
      <c r="L24" s="31"/>
      <c r="M24" s="32"/>
      <c r="N24" s="27" t="s">
        <v>243</v>
      </c>
    </row>
    <row r="25" customFormat="false" ht="15" hidden="false" customHeight="false" outlineLevel="0" collapsed="false">
      <c r="A25" s="22" t="s">
        <v>18</v>
      </c>
      <c r="B25" s="22" t="s">
        <v>242</v>
      </c>
      <c r="C25" s="22" t="s">
        <v>259</v>
      </c>
      <c r="D25" s="22" t="s">
        <v>260</v>
      </c>
      <c r="E25" s="31" t="n">
        <v>96</v>
      </c>
      <c r="F25" s="38"/>
      <c r="G25" s="32"/>
      <c r="H25" s="31"/>
      <c r="I25" s="39" t="str">
        <f aca="false">IF(AND(ISNUMBER(H25),ISNUMBER(E25),E25&gt;0),H25/E25,"")</f>
        <v/>
      </c>
      <c r="J25" s="31"/>
      <c r="K25" s="38"/>
      <c r="L25" s="31"/>
      <c r="M25" s="32"/>
      <c r="N25" s="27" t="s">
        <v>243</v>
      </c>
    </row>
    <row r="26" customFormat="false" ht="15" hidden="false" customHeight="false" outlineLevel="0" collapsed="false">
      <c r="A26" s="22" t="s">
        <v>261</v>
      </c>
      <c r="B26" s="22" t="s">
        <v>222</v>
      </c>
      <c r="C26" s="22" t="s">
        <v>262</v>
      </c>
      <c r="D26" s="22" t="s">
        <v>251</v>
      </c>
      <c r="E26" s="31" t="n">
        <v>80</v>
      </c>
      <c r="F26" s="38"/>
      <c r="G26" s="32"/>
      <c r="H26" s="31"/>
      <c r="I26" s="39" t="str">
        <f aca="false">IF(AND(ISNUMBER(H26),ISNUMBER(E26),E26&gt;0),H26/E26,"")</f>
        <v/>
      </c>
      <c r="J26" s="31"/>
      <c r="K26" s="38"/>
      <c r="L26" s="31"/>
      <c r="M26" s="32"/>
      <c r="N26" s="27"/>
    </row>
    <row r="27" customFormat="false" ht="15" hidden="false" customHeight="false" outlineLevel="0" collapsed="false">
      <c r="A27" s="22" t="s">
        <v>261</v>
      </c>
      <c r="B27" s="22" t="s">
        <v>222</v>
      </c>
      <c r="C27" s="22" t="s">
        <v>263</v>
      </c>
      <c r="D27" s="22" t="s">
        <v>260</v>
      </c>
      <c r="E27" s="31" t="n">
        <v>80</v>
      </c>
      <c r="F27" s="38"/>
      <c r="G27" s="32"/>
      <c r="H27" s="31"/>
      <c r="I27" s="39" t="str">
        <f aca="false">IF(AND(ISNUMBER(H27),ISNUMBER(E27),E27&gt;0),H27/E27,"")</f>
        <v/>
      </c>
      <c r="J27" s="31"/>
      <c r="K27" s="38"/>
      <c r="L27" s="31"/>
      <c r="M27" s="32"/>
      <c r="N27" s="27"/>
    </row>
    <row r="28" customFormat="false" ht="15" hidden="false" customHeight="false" outlineLevel="0" collapsed="false">
      <c r="A28" s="22" t="s">
        <v>261</v>
      </c>
      <c r="B28" s="22" t="s">
        <v>226</v>
      </c>
      <c r="C28" s="22" t="s">
        <v>262</v>
      </c>
      <c r="D28" s="22" t="s">
        <v>251</v>
      </c>
      <c r="E28" s="31" t="n">
        <v>80</v>
      </c>
      <c r="F28" s="38"/>
      <c r="G28" s="32"/>
      <c r="H28" s="31"/>
      <c r="I28" s="39" t="str">
        <f aca="false">IF(AND(ISNUMBER(H28),ISNUMBER(E28),E28&gt;0),H28/E28,"")</f>
        <v/>
      </c>
      <c r="J28" s="31"/>
      <c r="K28" s="38"/>
      <c r="L28" s="31"/>
      <c r="M28" s="32"/>
      <c r="N28" s="27"/>
    </row>
    <row r="29" customFormat="false" ht="15" hidden="false" customHeight="false" outlineLevel="0" collapsed="false">
      <c r="A29" s="22" t="s">
        <v>261</v>
      </c>
      <c r="B29" s="22" t="s">
        <v>226</v>
      </c>
      <c r="C29" s="22" t="s">
        <v>263</v>
      </c>
      <c r="D29" s="22" t="s">
        <v>260</v>
      </c>
      <c r="E29" s="31" t="n">
        <v>80</v>
      </c>
      <c r="F29" s="38"/>
      <c r="G29" s="32"/>
      <c r="H29" s="31"/>
      <c r="I29" s="39" t="str">
        <f aca="false">IF(AND(ISNUMBER(H29),ISNUMBER(E29),E29&gt;0),H29/E29,"")</f>
        <v/>
      </c>
      <c r="J29" s="31"/>
      <c r="K29" s="38"/>
      <c r="L29" s="31"/>
      <c r="M29" s="32"/>
      <c r="N29" s="27"/>
    </row>
    <row r="30" customFormat="false" ht="15" hidden="false" customHeight="false" outlineLevel="0" collapsed="false">
      <c r="A30" s="22" t="s">
        <v>261</v>
      </c>
      <c r="B30" s="22" t="s">
        <v>58</v>
      </c>
      <c r="C30" s="22" t="s">
        <v>262</v>
      </c>
      <c r="D30" s="22" t="s">
        <v>251</v>
      </c>
      <c r="E30" s="31" t="n">
        <v>80</v>
      </c>
      <c r="F30" s="38"/>
      <c r="G30" s="32"/>
      <c r="H30" s="31"/>
      <c r="I30" s="39" t="str">
        <f aca="false">IF(AND(ISNUMBER(H30),ISNUMBER(E30),E30&gt;0),H30/E30,"")</f>
        <v/>
      </c>
      <c r="J30" s="31"/>
      <c r="K30" s="38"/>
      <c r="L30" s="31"/>
      <c r="M30" s="32"/>
      <c r="N30" s="27"/>
    </row>
    <row r="31" customFormat="false" ht="15" hidden="false" customHeight="false" outlineLevel="0" collapsed="false">
      <c r="A31" s="22" t="s">
        <v>261</v>
      </c>
      <c r="B31" s="22" t="s">
        <v>58</v>
      </c>
      <c r="C31" s="22" t="s">
        <v>263</v>
      </c>
      <c r="D31" s="22" t="s">
        <v>260</v>
      </c>
      <c r="E31" s="31" t="n">
        <v>80</v>
      </c>
      <c r="F31" s="38"/>
      <c r="G31" s="32"/>
      <c r="H31" s="31"/>
      <c r="I31" s="39" t="str">
        <f aca="false">IF(AND(ISNUMBER(H31),ISNUMBER(E31),E31&gt;0),H31/E31,"")</f>
        <v/>
      </c>
      <c r="J31" s="31"/>
      <c r="K31" s="38"/>
      <c r="L31" s="31"/>
      <c r="M31" s="32"/>
      <c r="N31" s="27"/>
    </row>
    <row r="32" customFormat="false" ht="15" hidden="false" customHeight="false" outlineLevel="0" collapsed="false">
      <c r="A32" s="22" t="s">
        <v>261</v>
      </c>
      <c r="B32" s="22" t="s">
        <v>229</v>
      </c>
      <c r="C32" s="22" t="s">
        <v>262</v>
      </c>
      <c r="D32" s="22" t="s">
        <v>251</v>
      </c>
      <c r="E32" s="31" t="n">
        <v>80</v>
      </c>
      <c r="F32" s="38"/>
      <c r="G32" s="32"/>
      <c r="H32" s="31"/>
      <c r="I32" s="39" t="str">
        <f aca="false">IF(AND(ISNUMBER(H32),ISNUMBER(E32),E32&gt;0),H32/E32,"")</f>
        <v/>
      </c>
      <c r="J32" s="31"/>
      <c r="K32" s="38"/>
      <c r="L32" s="31"/>
      <c r="M32" s="32"/>
      <c r="N32" s="27" t="s">
        <v>230</v>
      </c>
    </row>
    <row r="33" customFormat="false" ht="15" hidden="false" customHeight="false" outlineLevel="0" collapsed="false">
      <c r="A33" s="22" t="s">
        <v>261</v>
      </c>
      <c r="B33" s="22" t="s">
        <v>229</v>
      </c>
      <c r="C33" s="22" t="s">
        <v>263</v>
      </c>
      <c r="D33" s="22" t="s">
        <v>260</v>
      </c>
      <c r="E33" s="31" t="n">
        <v>80</v>
      </c>
      <c r="F33" s="38"/>
      <c r="G33" s="32"/>
      <c r="H33" s="31"/>
      <c r="I33" s="39" t="str">
        <f aca="false">IF(AND(ISNUMBER(H33),ISNUMBER(E33),E33&gt;0),H33/E33,"")</f>
        <v/>
      </c>
      <c r="J33" s="31"/>
      <c r="K33" s="38"/>
      <c r="L33" s="31"/>
      <c r="M33" s="32"/>
      <c r="N33" s="27" t="s">
        <v>230</v>
      </c>
    </row>
    <row r="34" customFormat="false" ht="15" hidden="false" customHeight="false" outlineLevel="0" collapsed="false">
      <c r="A34" s="22" t="s">
        <v>261</v>
      </c>
      <c r="B34" s="22" t="s">
        <v>231</v>
      </c>
      <c r="C34" s="22" t="s">
        <v>262</v>
      </c>
      <c r="D34" s="22" t="s">
        <v>251</v>
      </c>
      <c r="E34" s="31" t="n">
        <v>80</v>
      </c>
      <c r="F34" s="38"/>
      <c r="G34" s="32"/>
      <c r="H34" s="31"/>
      <c r="I34" s="39" t="str">
        <f aca="false">IF(AND(ISNUMBER(H34),ISNUMBER(E34),E34&gt;0),H34/E34,"")</f>
        <v/>
      </c>
      <c r="J34" s="31"/>
      <c r="K34" s="38"/>
      <c r="L34" s="31"/>
      <c r="M34" s="32"/>
      <c r="N34" s="27" t="s">
        <v>230</v>
      </c>
    </row>
    <row r="35" customFormat="false" ht="15" hidden="false" customHeight="false" outlineLevel="0" collapsed="false">
      <c r="A35" s="22" t="s">
        <v>261</v>
      </c>
      <c r="B35" s="22" t="s">
        <v>231</v>
      </c>
      <c r="C35" s="22" t="s">
        <v>263</v>
      </c>
      <c r="D35" s="22" t="s">
        <v>260</v>
      </c>
      <c r="E35" s="31" t="n">
        <v>80</v>
      </c>
      <c r="F35" s="38"/>
      <c r="G35" s="32"/>
      <c r="H35" s="31"/>
      <c r="I35" s="39" t="str">
        <f aca="false">IF(AND(ISNUMBER(H35),ISNUMBER(E35),E35&gt;0),H35/E35,"")</f>
        <v/>
      </c>
      <c r="J35" s="31"/>
      <c r="K35" s="38"/>
      <c r="L35" s="31"/>
      <c r="M35" s="32"/>
      <c r="N35" s="27" t="s">
        <v>230</v>
      </c>
    </row>
    <row r="36" customFormat="false" ht="15" hidden="false" customHeight="false" outlineLevel="0" collapsed="false">
      <c r="A36" s="22" t="s">
        <v>261</v>
      </c>
      <c r="B36" s="22" t="s">
        <v>232</v>
      </c>
      <c r="C36" s="22" t="s">
        <v>262</v>
      </c>
      <c r="D36" s="22" t="s">
        <v>251</v>
      </c>
      <c r="E36" s="31" t="n">
        <v>80</v>
      </c>
      <c r="F36" s="38"/>
      <c r="G36" s="32"/>
      <c r="H36" s="31"/>
      <c r="I36" s="39" t="str">
        <f aca="false">IF(AND(ISNUMBER(H36),ISNUMBER(E36),E36&gt;0),H36/E36,"")</f>
        <v/>
      </c>
      <c r="J36" s="31"/>
      <c r="K36" s="38"/>
      <c r="L36" s="31"/>
      <c r="M36" s="32"/>
      <c r="N36" s="27"/>
    </row>
    <row r="37" customFormat="false" ht="15" hidden="false" customHeight="false" outlineLevel="0" collapsed="false">
      <c r="A37" s="22" t="s">
        <v>261</v>
      </c>
      <c r="B37" s="22" t="s">
        <v>232</v>
      </c>
      <c r="C37" s="22" t="s">
        <v>263</v>
      </c>
      <c r="D37" s="22" t="s">
        <v>260</v>
      </c>
      <c r="E37" s="31" t="n">
        <v>80</v>
      </c>
      <c r="F37" s="38"/>
      <c r="G37" s="32"/>
      <c r="H37" s="31"/>
      <c r="I37" s="39" t="str">
        <f aca="false">IF(AND(ISNUMBER(H37),ISNUMBER(E37),E37&gt;0),H37/E37,"")</f>
        <v/>
      </c>
      <c r="J37" s="31"/>
      <c r="K37" s="38"/>
      <c r="L37" s="31"/>
      <c r="M37" s="32"/>
      <c r="N37" s="27"/>
    </row>
    <row r="38" customFormat="false" ht="15" hidden="false" customHeight="false" outlineLevel="0" collapsed="false">
      <c r="A38" s="22" t="s">
        <v>261</v>
      </c>
      <c r="B38" s="22" t="s">
        <v>234</v>
      </c>
      <c r="C38" s="22" t="s">
        <v>262</v>
      </c>
      <c r="D38" s="22" t="s">
        <v>251</v>
      </c>
      <c r="E38" s="31" t="n">
        <v>80</v>
      </c>
      <c r="F38" s="38"/>
      <c r="G38" s="32"/>
      <c r="H38" s="31"/>
      <c r="I38" s="39" t="str">
        <f aca="false">IF(AND(ISNUMBER(H38),ISNUMBER(E38),E38&gt;0),H38/E38,"")</f>
        <v/>
      </c>
      <c r="J38" s="31"/>
      <c r="K38" s="38"/>
      <c r="L38" s="31"/>
      <c r="M38" s="32"/>
      <c r="N38" s="27"/>
    </row>
    <row r="39" customFormat="false" ht="15" hidden="false" customHeight="false" outlineLevel="0" collapsed="false">
      <c r="A39" s="22" t="s">
        <v>261</v>
      </c>
      <c r="B39" s="22" t="s">
        <v>234</v>
      </c>
      <c r="C39" s="22" t="s">
        <v>263</v>
      </c>
      <c r="D39" s="22" t="s">
        <v>260</v>
      </c>
      <c r="E39" s="31" t="n">
        <v>80</v>
      </c>
      <c r="F39" s="38"/>
      <c r="G39" s="32"/>
      <c r="H39" s="31"/>
      <c r="I39" s="39" t="str">
        <f aca="false">IF(AND(ISNUMBER(H39),ISNUMBER(E39),E39&gt;0),H39/E39,"")</f>
        <v/>
      </c>
      <c r="J39" s="31"/>
      <c r="K39" s="38"/>
      <c r="L39" s="31"/>
      <c r="M39" s="32"/>
      <c r="N39" s="27"/>
    </row>
    <row r="40" customFormat="false" ht="15" hidden="false" customHeight="false" outlineLevel="0" collapsed="false">
      <c r="A40" s="22" t="s">
        <v>261</v>
      </c>
      <c r="B40" s="22" t="s">
        <v>236</v>
      </c>
      <c r="C40" s="22" t="s">
        <v>262</v>
      </c>
      <c r="D40" s="22" t="s">
        <v>251</v>
      </c>
      <c r="E40" s="31" t="n">
        <v>80</v>
      </c>
      <c r="F40" s="38"/>
      <c r="G40" s="32"/>
      <c r="H40" s="31"/>
      <c r="I40" s="39" t="str">
        <f aca="false">IF(AND(ISNUMBER(H40),ISNUMBER(E40),E40&gt;0),H40/E40,"")</f>
        <v/>
      </c>
      <c r="J40" s="31"/>
      <c r="K40" s="38"/>
      <c r="L40" s="31"/>
      <c r="M40" s="32"/>
      <c r="N40" s="27"/>
    </row>
    <row r="41" customFormat="false" ht="15" hidden="false" customHeight="false" outlineLevel="0" collapsed="false">
      <c r="A41" s="22" t="s">
        <v>261</v>
      </c>
      <c r="B41" s="22" t="s">
        <v>236</v>
      </c>
      <c r="C41" s="22" t="s">
        <v>263</v>
      </c>
      <c r="D41" s="22" t="s">
        <v>260</v>
      </c>
      <c r="E41" s="31" t="n">
        <v>80</v>
      </c>
      <c r="F41" s="38"/>
      <c r="G41" s="32"/>
      <c r="H41" s="31"/>
      <c r="I41" s="39" t="str">
        <f aca="false">IF(AND(ISNUMBER(H41),ISNUMBER(E41),E41&gt;0),H41/E41,"")</f>
        <v/>
      </c>
      <c r="J41" s="31"/>
      <c r="K41" s="38"/>
      <c r="L41" s="31"/>
      <c r="M41" s="32"/>
      <c r="N41" s="27"/>
    </row>
    <row r="42" customFormat="false" ht="15" hidden="false" customHeight="false" outlineLevel="0" collapsed="false">
      <c r="A42" s="22" t="s">
        <v>261</v>
      </c>
      <c r="B42" s="22" t="s">
        <v>238</v>
      </c>
      <c r="C42" s="22" t="s">
        <v>262</v>
      </c>
      <c r="D42" s="22" t="s">
        <v>251</v>
      </c>
      <c r="E42" s="31" t="n">
        <v>80</v>
      </c>
      <c r="F42" s="38"/>
      <c r="G42" s="32"/>
      <c r="H42" s="31"/>
      <c r="I42" s="39" t="str">
        <f aca="false">IF(AND(ISNUMBER(H42),ISNUMBER(E42),E42&gt;0),H42/E42,"")</f>
        <v/>
      </c>
      <c r="J42" s="31"/>
      <c r="K42" s="38"/>
      <c r="L42" s="31"/>
      <c r="M42" s="32"/>
      <c r="N42" s="27" t="s">
        <v>239</v>
      </c>
    </row>
    <row r="43" customFormat="false" ht="15" hidden="false" customHeight="false" outlineLevel="0" collapsed="false">
      <c r="A43" s="22" t="s">
        <v>261</v>
      </c>
      <c r="B43" s="22" t="s">
        <v>238</v>
      </c>
      <c r="C43" s="22" t="s">
        <v>263</v>
      </c>
      <c r="D43" s="22" t="s">
        <v>260</v>
      </c>
      <c r="E43" s="31" t="n">
        <v>80</v>
      </c>
      <c r="F43" s="38"/>
      <c r="G43" s="32"/>
      <c r="H43" s="31"/>
      <c r="I43" s="39" t="str">
        <f aca="false">IF(AND(ISNUMBER(H43),ISNUMBER(E43),E43&gt;0),H43/E43,"")</f>
        <v/>
      </c>
      <c r="J43" s="31"/>
      <c r="K43" s="38"/>
      <c r="L43" s="31"/>
      <c r="M43" s="32"/>
      <c r="N43" s="27" t="s">
        <v>239</v>
      </c>
    </row>
    <row r="44" customFormat="false" ht="15" hidden="false" customHeight="false" outlineLevel="0" collapsed="false">
      <c r="A44" s="22" t="s">
        <v>261</v>
      </c>
      <c r="B44" s="22" t="s">
        <v>242</v>
      </c>
      <c r="C44" s="22" t="s">
        <v>262</v>
      </c>
      <c r="D44" s="22" t="s">
        <v>251</v>
      </c>
      <c r="E44" s="31" t="n">
        <v>80</v>
      </c>
      <c r="F44" s="38"/>
      <c r="G44" s="32"/>
      <c r="H44" s="31"/>
      <c r="I44" s="39" t="str">
        <f aca="false">IF(AND(ISNUMBER(H44),ISNUMBER(E44),E44&gt;0),H44/E44,"")</f>
        <v/>
      </c>
      <c r="J44" s="31"/>
      <c r="K44" s="38"/>
      <c r="L44" s="31"/>
      <c r="M44" s="32"/>
      <c r="N44" s="27" t="s">
        <v>243</v>
      </c>
    </row>
    <row r="45" customFormat="false" ht="15" hidden="false" customHeight="false" outlineLevel="0" collapsed="false">
      <c r="A45" s="22" t="s">
        <v>261</v>
      </c>
      <c r="B45" s="22" t="s">
        <v>242</v>
      </c>
      <c r="C45" s="22" t="s">
        <v>263</v>
      </c>
      <c r="D45" s="22" t="s">
        <v>260</v>
      </c>
      <c r="E45" s="31" t="n">
        <v>80</v>
      </c>
      <c r="F45" s="38"/>
      <c r="G45" s="32"/>
      <c r="H45" s="31"/>
      <c r="I45" s="39" t="str">
        <f aca="false">IF(AND(ISNUMBER(H45),ISNUMBER(E45),E45&gt;0),H45/E45,"")</f>
        <v/>
      </c>
      <c r="J45" s="31"/>
      <c r="K45" s="38"/>
      <c r="L45" s="31"/>
      <c r="M45" s="32"/>
      <c r="N45" s="27" t="s">
        <v>243</v>
      </c>
    </row>
    <row r="46" customFormat="false" ht="15" hidden="false" customHeight="false" outlineLevel="0" collapsed="false">
      <c r="A46" s="22" t="s">
        <v>264</v>
      </c>
      <c r="B46" s="22" t="s">
        <v>222</v>
      </c>
      <c r="C46" s="22" t="s">
        <v>265</v>
      </c>
      <c r="D46" s="22" t="s">
        <v>266</v>
      </c>
      <c r="E46" s="31"/>
      <c r="F46" s="38"/>
      <c r="G46" s="32"/>
      <c r="H46" s="31"/>
      <c r="I46" s="39" t="str">
        <f aca="false">IF(AND(ISNUMBER(H46),ISNUMBER(E46),E46&gt;0),H46/E46,"")</f>
        <v/>
      </c>
      <c r="J46" s="31"/>
      <c r="K46" s="38"/>
      <c r="L46" s="31"/>
      <c r="M46" s="32"/>
      <c r="N46" s="27"/>
    </row>
    <row r="47" customFormat="false" ht="15" hidden="false" customHeight="false" outlineLevel="0" collapsed="false">
      <c r="A47" s="22" t="s">
        <v>264</v>
      </c>
      <c r="B47" s="22" t="s">
        <v>222</v>
      </c>
      <c r="C47" s="22" t="s">
        <v>267</v>
      </c>
      <c r="D47" s="22" t="s">
        <v>268</v>
      </c>
      <c r="E47" s="31"/>
      <c r="F47" s="38"/>
      <c r="G47" s="32"/>
      <c r="H47" s="31"/>
      <c r="I47" s="39" t="str">
        <f aca="false">IF(AND(ISNUMBER(H47),ISNUMBER(E47),E47&gt;0),H47/E47,"")</f>
        <v/>
      </c>
      <c r="J47" s="31"/>
      <c r="K47" s="38"/>
      <c r="L47" s="31"/>
      <c r="M47" s="32"/>
      <c r="N47" s="27"/>
    </row>
    <row r="48" customFormat="false" ht="15" hidden="false" customHeight="false" outlineLevel="0" collapsed="false">
      <c r="A48" s="22" t="s">
        <v>264</v>
      </c>
      <c r="B48" s="22" t="s">
        <v>226</v>
      </c>
      <c r="C48" s="22" t="s">
        <v>265</v>
      </c>
      <c r="D48" s="22" t="s">
        <v>266</v>
      </c>
      <c r="E48" s="31"/>
      <c r="F48" s="38"/>
      <c r="G48" s="32"/>
      <c r="H48" s="31"/>
      <c r="I48" s="39" t="str">
        <f aca="false">IF(AND(ISNUMBER(H48),ISNUMBER(E48),E48&gt;0),H48/E48,"")</f>
        <v/>
      </c>
      <c r="J48" s="31"/>
      <c r="K48" s="38"/>
      <c r="L48" s="31"/>
      <c r="M48" s="32"/>
      <c r="N48" s="27"/>
    </row>
    <row r="49" customFormat="false" ht="15" hidden="false" customHeight="false" outlineLevel="0" collapsed="false">
      <c r="A49" s="22" t="s">
        <v>264</v>
      </c>
      <c r="B49" s="22" t="s">
        <v>226</v>
      </c>
      <c r="C49" s="22" t="s">
        <v>267</v>
      </c>
      <c r="D49" s="22" t="s">
        <v>268</v>
      </c>
      <c r="E49" s="31"/>
      <c r="F49" s="38"/>
      <c r="G49" s="32"/>
      <c r="H49" s="31"/>
      <c r="I49" s="39" t="str">
        <f aca="false">IF(AND(ISNUMBER(H49),ISNUMBER(E49),E49&gt;0),H49/E49,"")</f>
        <v/>
      </c>
      <c r="J49" s="31"/>
      <c r="K49" s="38"/>
      <c r="L49" s="31"/>
      <c r="M49" s="32"/>
      <c r="N49" s="27"/>
    </row>
    <row r="50" customFormat="false" ht="15" hidden="false" customHeight="false" outlineLevel="0" collapsed="false">
      <c r="A50" s="22" t="s">
        <v>264</v>
      </c>
      <c r="B50" s="22" t="s">
        <v>58</v>
      </c>
      <c r="C50" s="22" t="s">
        <v>265</v>
      </c>
      <c r="D50" s="22" t="s">
        <v>266</v>
      </c>
      <c r="E50" s="31"/>
      <c r="F50" s="38"/>
      <c r="G50" s="32"/>
      <c r="H50" s="31"/>
      <c r="I50" s="39" t="str">
        <f aca="false">IF(AND(ISNUMBER(H50),ISNUMBER(E50),E50&gt;0),H50/E50,"")</f>
        <v/>
      </c>
      <c r="J50" s="31"/>
      <c r="K50" s="38"/>
      <c r="L50" s="31"/>
      <c r="M50" s="32"/>
      <c r="N50" s="27"/>
    </row>
    <row r="51" customFormat="false" ht="15" hidden="false" customHeight="false" outlineLevel="0" collapsed="false">
      <c r="A51" s="22" t="s">
        <v>264</v>
      </c>
      <c r="B51" s="22" t="s">
        <v>58</v>
      </c>
      <c r="C51" s="22" t="s">
        <v>267</v>
      </c>
      <c r="D51" s="22" t="s">
        <v>268</v>
      </c>
      <c r="E51" s="31"/>
      <c r="F51" s="38"/>
      <c r="G51" s="32"/>
      <c r="H51" s="31"/>
      <c r="I51" s="39" t="str">
        <f aca="false">IF(AND(ISNUMBER(H51),ISNUMBER(E51),E51&gt;0),H51/E51,"")</f>
        <v/>
      </c>
      <c r="J51" s="31"/>
      <c r="K51" s="38"/>
      <c r="L51" s="31"/>
      <c r="M51" s="32"/>
      <c r="N51" s="27"/>
    </row>
    <row r="52" customFormat="false" ht="15" hidden="false" customHeight="false" outlineLevel="0" collapsed="false">
      <c r="A52" s="22" t="s">
        <v>264</v>
      </c>
      <c r="B52" s="22" t="s">
        <v>229</v>
      </c>
      <c r="C52" s="22" t="s">
        <v>265</v>
      </c>
      <c r="D52" s="22" t="s">
        <v>266</v>
      </c>
      <c r="E52" s="31"/>
      <c r="F52" s="38"/>
      <c r="G52" s="32"/>
      <c r="H52" s="31"/>
      <c r="I52" s="39" t="str">
        <f aca="false">IF(AND(ISNUMBER(H52),ISNUMBER(E52),E52&gt;0),H52/E52,"")</f>
        <v/>
      </c>
      <c r="J52" s="31"/>
      <c r="K52" s="38"/>
      <c r="L52" s="31"/>
      <c r="M52" s="32"/>
      <c r="N52" s="27" t="s">
        <v>230</v>
      </c>
    </row>
    <row r="53" customFormat="false" ht="15" hidden="false" customHeight="false" outlineLevel="0" collapsed="false">
      <c r="A53" s="22" t="s">
        <v>264</v>
      </c>
      <c r="B53" s="22" t="s">
        <v>229</v>
      </c>
      <c r="C53" s="22" t="s">
        <v>267</v>
      </c>
      <c r="D53" s="22" t="s">
        <v>268</v>
      </c>
      <c r="E53" s="31"/>
      <c r="F53" s="38"/>
      <c r="G53" s="32"/>
      <c r="H53" s="31"/>
      <c r="I53" s="39" t="str">
        <f aca="false">IF(AND(ISNUMBER(H53),ISNUMBER(E53),E53&gt;0),H53/E53,"")</f>
        <v/>
      </c>
      <c r="J53" s="31"/>
      <c r="K53" s="38"/>
      <c r="L53" s="31"/>
      <c r="M53" s="32"/>
      <c r="N53" s="27" t="s">
        <v>230</v>
      </c>
    </row>
    <row r="54" customFormat="false" ht="15" hidden="false" customHeight="false" outlineLevel="0" collapsed="false">
      <c r="A54" s="22" t="s">
        <v>264</v>
      </c>
      <c r="B54" s="22" t="s">
        <v>231</v>
      </c>
      <c r="C54" s="22" t="s">
        <v>265</v>
      </c>
      <c r="D54" s="22" t="s">
        <v>266</v>
      </c>
      <c r="E54" s="31"/>
      <c r="F54" s="38"/>
      <c r="G54" s="32"/>
      <c r="H54" s="31"/>
      <c r="I54" s="39" t="str">
        <f aca="false">IF(AND(ISNUMBER(H54),ISNUMBER(E54),E54&gt;0),H54/E54,"")</f>
        <v/>
      </c>
      <c r="J54" s="31"/>
      <c r="K54" s="38"/>
      <c r="L54" s="31"/>
      <c r="M54" s="32"/>
      <c r="N54" s="27" t="s">
        <v>230</v>
      </c>
    </row>
    <row r="55" customFormat="false" ht="15" hidden="false" customHeight="false" outlineLevel="0" collapsed="false">
      <c r="A55" s="22" t="s">
        <v>264</v>
      </c>
      <c r="B55" s="22" t="s">
        <v>231</v>
      </c>
      <c r="C55" s="22" t="s">
        <v>267</v>
      </c>
      <c r="D55" s="22" t="s">
        <v>268</v>
      </c>
      <c r="E55" s="31"/>
      <c r="F55" s="38"/>
      <c r="G55" s="32"/>
      <c r="H55" s="31"/>
      <c r="I55" s="39" t="str">
        <f aca="false">IF(AND(ISNUMBER(H55),ISNUMBER(E55),E55&gt;0),H55/E55,"")</f>
        <v/>
      </c>
      <c r="J55" s="31"/>
      <c r="K55" s="38"/>
      <c r="L55" s="31"/>
      <c r="M55" s="32"/>
      <c r="N55" s="27" t="s">
        <v>230</v>
      </c>
    </row>
    <row r="56" customFormat="false" ht="15" hidden="false" customHeight="false" outlineLevel="0" collapsed="false">
      <c r="A56" s="22" t="s">
        <v>264</v>
      </c>
      <c r="B56" s="22" t="s">
        <v>232</v>
      </c>
      <c r="C56" s="22" t="s">
        <v>265</v>
      </c>
      <c r="D56" s="22" t="s">
        <v>266</v>
      </c>
      <c r="E56" s="31"/>
      <c r="F56" s="38"/>
      <c r="G56" s="32"/>
      <c r="H56" s="31"/>
      <c r="I56" s="39" t="str">
        <f aca="false">IF(AND(ISNUMBER(H56),ISNUMBER(E56),E56&gt;0),H56/E56,"")</f>
        <v/>
      </c>
      <c r="J56" s="31"/>
      <c r="K56" s="38"/>
      <c r="L56" s="31"/>
      <c r="M56" s="32"/>
      <c r="N56" s="27"/>
    </row>
    <row r="57" customFormat="false" ht="15" hidden="false" customHeight="false" outlineLevel="0" collapsed="false">
      <c r="A57" s="22" t="s">
        <v>264</v>
      </c>
      <c r="B57" s="22" t="s">
        <v>232</v>
      </c>
      <c r="C57" s="22" t="s">
        <v>267</v>
      </c>
      <c r="D57" s="22" t="s">
        <v>268</v>
      </c>
      <c r="E57" s="31"/>
      <c r="F57" s="38"/>
      <c r="G57" s="32"/>
      <c r="H57" s="31"/>
      <c r="I57" s="39" t="str">
        <f aca="false">IF(AND(ISNUMBER(H57),ISNUMBER(E57),E57&gt;0),H57/E57,"")</f>
        <v/>
      </c>
      <c r="J57" s="31"/>
      <c r="K57" s="38"/>
      <c r="L57" s="31"/>
      <c r="M57" s="32"/>
      <c r="N57" s="27"/>
    </row>
    <row r="58" customFormat="false" ht="15" hidden="false" customHeight="false" outlineLevel="0" collapsed="false">
      <c r="A58" s="22" t="s">
        <v>264</v>
      </c>
      <c r="B58" s="22" t="s">
        <v>234</v>
      </c>
      <c r="C58" s="22" t="s">
        <v>265</v>
      </c>
      <c r="D58" s="22" t="s">
        <v>266</v>
      </c>
      <c r="E58" s="31"/>
      <c r="F58" s="38"/>
      <c r="G58" s="32"/>
      <c r="H58" s="31"/>
      <c r="I58" s="39" t="str">
        <f aca="false">IF(AND(ISNUMBER(H58),ISNUMBER(E58),E58&gt;0),H58/E58,"")</f>
        <v/>
      </c>
      <c r="J58" s="31"/>
      <c r="K58" s="38"/>
      <c r="L58" s="31"/>
      <c r="M58" s="32"/>
      <c r="N58" s="27"/>
    </row>
    <row r="59" customFormat="false" ht="15" hidden="false" customHeight="false" outlineLevel="0" collapsed="false">
      <c r="A59" s="22" t="s">
        <v>264</v>
      </c>
      <c r="B59" s="22" t="s">
        <v>234</v>
      </c>
      <c r="C59" s="22" t="s">
        <v>267</v>
      </c>
      <c r="D59" s="22" t="s">
        <v>268</v>
      </c>
      <c r="E59" s="31"/>
      <c r="F59" s="38"/>
      <c r="G59" s="32"/>
      <c r="H59" s="31"/>
      <c r="I59" s="39" t="str">
        <f aca="false">IF(AND(ISNUMBER(H59),ISNUMBER(E59),E59&gt;0),H59/E59,"")</f>
        <v/>
      </c>
      <c r="J59" s="31"/>
      <c r="K59" s="38"/>
      <c r="L59" s="31"/>
      <c r="M59" s="32"/>
      <c r="N59" s="27"/>
    </row>
    <row r="60" customFormat="false" ht="15" hidden="false" customHeight="false" outlineLevel="0" collapsed="false">
      <c r="A60" s="22" t="s">
        <v>264</v>
      </c>
      <c r="B60" s="22" t="s">
        <v>236</v>
      </c>
      <c r="C60" s="22" t="s">
        <v>265</v>
      </c>
      <c r="D60" s="22" t="s">
        <v>266</v>
      </c>
      <c r="E60" s="31"/>
      <c r="F60" s="38"/>
      <c r="G60" s="32"/>
      <c r="H60" s="31"/>
      <c r="I60" s="39" t="str">
        <f aca="false">IF(AND(ISNUMBER(H60),ISNUMBER(E60),E60&gt;0),H60/E60,"")</f>
        <v/>
      </c>
      <c r="J60" s="31"/>
      <c r="K60" s="38"/>
      <c r="L60" s="31"/>
      <c r="M60" s="32"/>
      <c r="N60" s="27"/>
    </row>
    <row r="61" customFormat="false" ht="15" hidden="false" customHeight="false" outlineLevel="0" collapsed="false">
      <c r="A61" s="22" t="s">
        <v>264</v>
      </c>
      <c r="B61" s="22" t="s">
        <v>236</v>
      </c>
      <c r="C61" s="22" t="s">
        <v>267</v>
      </c>
      <c r="D61" s="22" t="s">
        <v>268</v>
      </c>
      <c r="E61" s="31"/>
      <c r="F61" s="38"/>
      <c r="G61" s="32"/>
      <c r="H61" s="31"/>
      <c r="I61" s="39" t="str">
        <f aca="false">IF(AND(ISNUMBER(H61),ISNUMBER(E61),E61&gt;0),H61/E61,"")</f>
        <v/>
      </c>
      <c r="J61" s="31"/>
      <c r="K61" s="38"/>
      <c r="L61" s="31"/>
      <c r="M61" s="32"/>
      <c r="N61" s="27"/>
    </row>
    <row r="62" customFormat="false" ht="15" hidden="false" customHeight="false" outlineLevel="0" collapsed="false">
      <c r="A62" s="22" t="s">
        <v>264</v>
      </c>
      <c r="B62" s="22" t="s">
        <v>238</v>
      </c>
      <c r="C62" s="22" t="s">
        <v>265</v>
      </c>
      <c r="D62" s="22" t="s">
        <v>266</v>
      </c>
      <c r="E62" s="31"/>
      <c r="F62" s="38"/>
      <c r="G62" s="32"/>
      <c r="H62" s="31"/>
      <c r="I62" s="39" t="str">
        <f aca="false">IF(AND(ISNUMBER(H62),ISNUMBER(E62),E62&gt;0),H62/E62,"")</f>
        <v/>
      </c>
      <c r="J62" s="31"/>
      <c r="K62" s="38"/>
      <c r="L62" s="31"/>
      <c r="M62" s="32"/>
      <c r="N62" s="27" t="s">
        <v>239</v>
      </c>
    </row>
    <row r="63" customFormat="false" ht="15" hidden="false" customHeight="false" outlineLevel="0" collapsed="false">
      <c r="A63" s="22" t="s">
        <v>264</v>
      </c>
      <c r="B63" s="22" t="s">
        <v>238</v>
      </c>
      <c r="C63" s="22" t="s">
        <v>267</v>
      </c>
      <c r="D63" s="22" t="s">
        <v>268</v>
      </c>
      <c r="E63" s="31"/>
      <c r="F63" s="38"/>
      <c r="G63" s="32"/>
      <c r="H63" s="31"/>
      <c r="I63" s="39" t="str">
        <f aca="false">IF(AND(ISNUMBER(H63),ISNUMBER(E63),E63&gt;0),H63/E63,"")</f>
        <v/>
      </c>
      <c r="J63" s="31"/>
      <c r="K63" s="38"/>
      <c r="L63" s="31"/>
      <c r="M63" s="32"/>
      <c r="N63" s="27" t="s">
        <v>239</v>
      </c>
    </row>
    <row r="64" customFormat="false" ht="15" hidden="false" customHeight="false" outlineLevel="0" collapsed="false">
      <c r="A64" s="22" t="s">
        <v>264</v>
      </c>
      <c r="B64" s="22" t="s">
        <v>242</v>
      </c>
      <c r="C64" s="22" t="s">
        <v>265</v>
      </c>
      <c r="D64" s="22" t="s">
        <v>266</v>
      </c>
      <c r="E64" s="31"/>
      <c r="F64" s="38"/>
      <c r="G64" s="32"/>
      <c r="H64" s="31"/>
      <c r="I64" s="39" t="str">
        <f aca="false">IF(AND(ISNUMBER(H64),ISNUMBER(E64),E64&gt;0),H64/E64,"")</f>
        <v/>
      </c>
      <c r="J64" s="31"/>
      <c r="K64" s="38"/>
      <c r="L64" s="31"/>
      <c r="M64" s="32"/>
      <c r="N64" s="27" t="s">
        <v>243</v>
      </c>
    </row>
    <row r="65" customFormat="false" ht="15" hidden="false" customHeight="false" outlineLevel="0" collapsed="false">
      <c r="A65" s="22" t="s">
        <v>264</v>
      </c>
      <c r="B65" s="22" t="s">
        <v>242</v>
      </c>
      <c r="C65" s="22" t="s">
        <v>267</v>
      </c>
      <c r="D65" s="22" t="s">
        <v>268</v>
      </c>
      <c r="E65" s="31"/>
      <c r="F65" s="38"/>
      <c r="G65" s="32"/>
      <c r="H65" s="31"/>
      <c r="I65" s="39" t="str">
        <f aca="false">IF(AND(ISNUMBER(H65),ISNUMBER(E65),E65&gt;0),H65/E65,"")</f>
        <v/>
      </c>
      <c r="J65" s="31"/>
      <c r="K65" s="38"/>
      <c r="L65" s="31"/>
      <c r="M65" s="32"/>
      <c r="N65" s="27" t="s">
        <v>243</v>
      </c>
    </row>
  </sheetData>
  <autoFilter ref="A5:N65"/>
  <mergeCells count="1">
    <mergeCell ref="A1:N1"/>
  </mergeCells>
  <conditionalFormatting sqref="A6:N65">
    <cfRule type="expression" priority="2" aboveAverage="0" equalAverage="0" bottom="0" percent="0" rank="0" text="" dxfId="14">
      <formula>$A6&lt;&gt;$B$3</formula>
    </cfRule>
  </conditionalFormatting>
  <conditionalFormatting sqref="A6:D65">
    <cfRule type="expression" priority="3" aboveAverage="0" equalAverage="0" bottom="0" percent="0" rank="0" text="" dxfId="1">
      <formula>$F6="✓"</formula>
    </cfRule>
  </conditionalFormatting>
  <conditionalFormatting sqref="I6:I65">
    <cfRule type="colorScale" priority="4">
      <colorScale>
        <cfvo type="num" val="0.3"/>
        <cfvo type="num" val="0.6"/>
        <cfvo type="num" val="0.85"/>
        <color rgb="FFF8D7DA"/>
        <color rgb="FFFFF3CD"/>
        <color rgb="FFC6EFCE"/>
      </colorScale>
    </cfRule>
  </conditionalFormatting>
  <dataValidations count="2">
    <dataValidation allowBlank="true" errorStyle="stop" operator="between" showDropDown="false" showErrorMessage="false" showInputMessage="false" sqref="F6:F65 K6:K65" type="list">
      <formula1>"✓"</formula1>
      <formula2>0</formula2>
    </dataValidation>
    <dataValidation allowBlank="true" errorStyle="stop" operator="between" showDropDown="false" showErrorMessage="false" showInputMessage="false" sqref="J6:J65" type="list">
      <formula1>"9,8,7,6,5,4,3,2,1,U"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"/>
    <col collapsed="false" customWidth="true" hidden="false" outlineLevel="0" max="3" min="3" style="0" width="42"/>
    <col collapsed="false" customWidth="true" hidden="false" outlineLevel="0" max="4" min="4" style="0" width="14"/>
    <col collapsed="false" customWidth="true" hidden="false" outlineLevel="0" max="5" min="5" style="0" width="9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9" min="8" style="0" width="8"/>
    <col collapsed="false" customWidth="true" hidden="false" outlineLevel="0" max="10" min="10" style="0" width="10"/>
    <col collapsed="false" customWidth="true" hidden="false" outlineLevel="0" max="11" min="11" style="0" width="12"/>
    <col collapsed="false" customWidth="true" hidden="false" outlineLevel="0" max="12" min="12" style="0" width="32"/>
    <col collapsed="false" customWidth="true" hidden="false" outlineLevel="0" max="13" min="13" style="0" width="12"/>
    <col collapsed="false" customWidth="true" hidden="false" outlineLevel="0" max="14" min="14" style="0" width="46"/>
  </cols>
  <sheetData>
    <row r="1" customFormat="false" ht="30" hidden="false" customHeight="true" outlineLevel="0" collapsed="false">
      <c r="A1" s="1" t="s">
        <v>269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" hidden="false" customHeight="false" outlineLevel="0" collapsed="false">
      <c r="A2" s="2" t="s">
        <v>208</v>
      </c>
    </row>
    <row r="3" customFormat="false" ht="15" hidden="false" customHeight="false" outlineLevel="0" collapsed="false">
      <c r="A3" s="3" t="s">
        <v>209</v>
      </c>
      <c r="B3" s="36" t="str">
        <f aca="false">Başla!$B$9</f>
        <v>AQA (8461)</v>
      </c>
      <c r="D3" s="3" t="s">
        <v>210</v>
      </c>
      <c r="E3" s="36" t="str">
        <f aca="false">Başla!$C$9</f>
        <v>Higher</v>
      </c>
      <c r="G3" s="3" t="s">
        <v>211</v>
      </c>
      <c r="H3" s="36" t="str">
        <f aca="false">COUNTIFS($A:$A,$B$3,$F:$F,"✓")&amp;" / "&amp;COUNTIF($A:$A,$B$3)</f>
        <v>0 / 18</v>
      </c>
      <c r="J3" s="3" t="s">
        <v>212</v>
      </c>
      <c r="K3" s="37" t="str">
        <f aca="false">IFERROR(AVERAGEIFS($I:$I,$A:$A,$B$3),"-")</f>
        <v>-</v>
      </c>
    </row>
    <row r="5" customFormat="false" ht="31.5" hidden="false" customHeight="true" outlineLevel="0" collapsed="false">
      <c r="A5" s="4" t="s">
        <v>213</v>
      </c>
      <c r="B5" s="4" t="s">
        <v>214</v>
      </c>
      <c r="C5" s="4" t="s">
        <v>215</v>
      </c>
      <c r="D5" s="4" t="s">
        <v>48</v>
      </c>
      <c r="E5" s="4" t="s">
        <v>216</v>
      </c>
      <c r="F5" s="4" t="s">
        <v>217</v>
      </c>
      <c r="G5" s="4" t="s">
        <v>51</v>
      </c>
      <c r="H5" s="4" t="s">
        <v>52</v>
      </c>
      <c r="I5" s="4" t="s">
        <v>53</v>
      </c>
      <c r="J5" s="4" t="s">
        <v>218</v>
      </c>
      <c r="K5" s="4" t="s">
        <v>219</v>
      </c>
      <c r="L5" s="4" t="s">
        <v>220</v>
      </c>
      <c r="M5" s="4" t="s">
        <v>221</v>
      </c>
      <c r="N5" s="4" t="s">
        <v>54</v>
      </c>
    </row>
    <row r="6" customFormat="false" ht="15" hidden="false" customHeight="false" outlineLevel="0" collapsed="false">
      <c r="A6" s="22" t="s">
        <v>20</v>
      </c>
      <c r="B6" s="22" t="s">
        <v>226</v>
      </c>
      <c r="C6" s="22" t="s">
        <v>270</v>
      </c>
      <c r="D6" s="22" t="s">
        <v>251</v>
      </c>
      <c r="E6" s="31" t="n">
        <v>100</v>
      </c>
      <c r="F6" s="38"/>
      <c r="G6" s="32"/>
      <c r="H6" s="31"/>
      <c r="I6" s="39" t="str">
        <f aca="false">IF(AND(ISNUMBER(H6),ISNUMBER(E6),E6&gt;0),H6/E6,"")</f>
        <v/>
      </c>
      <c r="J6" s="31"/>
      <c r="K6" s="38"/>
      <c r="L6" s="31"/>
      <c r="M6" s="32"/>
      <c r="N6" s="27"/>
    </row>
    <row r="7" customFormat="false" ht="15" hidden="false" customHeight="false" outlineLevel="0" collapsed="false">
      <c r="A7" s="22" t="s">
        <v>20</v>
      </c>
      <c r="B7" s="22" t="s">
        <v>226</v>
      </c>
      <c r="C7" s="22" t="s">
        <v>271</v>
      </c>
      <c r="D7" s="22" t="s">
        <v>251</v>
      </c>
      <c r="E7" s="31" t="n">
        <v>100</v>
      </c>
      <c r="F7" s="38"/>
      <c r="G7" s="32"/>
      <c r="H7" s="31"/>
      <c r="I7" s="39" t="str">
        <f aca="false">IF(AND(ISNUMBER(H7),ISNUMBER(E7),E7&gt;0),H7/E7,"")</f>
        <v/>
      </c>
      <c r="J7" s="31"/>
      <c r="K7" s="38"/>
      <c r="L7" s="31"/>
      <c r="M7" s="32"/>
      <c r="N7" s="27"/>
    </row>
    <row r="8" customFormat="false" ht="15" hidden="false" customHeight="false" outlineLevel="0" collapsed="false">
      <c r="A8" s="22" t="s">
        <v>20</v>
      </c>
      <c r="B8" s="22" t="s">
        <v>58</v>
      </c>
      <c r="C8" s="22" t="s">
        <v>270</v>
      </c>
      <c r="D8" s="22" t="s">
        <v>251</v>
      </c>
      <c r="E8" s="31" t="n">
        <v>100</v>
      </c>
      <c r="F8" s="38"/>
      <c r="G8" s="32"/>
      <c r="H8" s="31"/>
      <c r="I8" s="39" t="str">
        <f aca="false">IF(AND(ISNUMBER(H8),ISNUMBER(E8),E8&gt;0),H8/E8,"")</f>
        <v/>
      </c>
      <c r="J8" s="31"/>
      <c r="K8" s="38"/>
      <c r="L8" s="31"/>
      <c r="M8" s="32"/>
      <c r="N8" s="27"/>
    </row>
    <row r="9" customFormat="false" ht="15" hidden="false" customHeight="false" outlineLevel="0" collapsed="false">
      <c r="A9" s="22" t="s">
        <v>20</v>
      </c>
      <c r="B9" s="22" t="s">
        <v>58</v>
      </c>
      <c r="C9" s="22" t="s">
        <v>271</v>
      </c>
      <c r="D9" s="22" t="s">
        <v>251</v>
      </c>
      <c r="E9" s="31" t="n">
        <v>100</v>
      </c>
      <c r="F9" s="38"/>
      <c r="G9" s="32"/>
      <c r="H9" s="31"/>
      <c r="I9" s="39" t="str">
        <f aca="false">IF(AND(ISNUMBER(H9),ISNUMBER(E9),E9&gt;0),H9/E9,"")</f>
        <v/>
      </c>
      <c r="J9" s="31"/>
      <c r="K9" s="38"/>
      <c r="L9" s="31"/>
      <c r="M9" s="32"/>
      <c r="N9" s="27"/>
    </row>
    <row r="10" customFormat="false" ht="15" hidden="false" customHeight="false" outlineLevel="0" collapsed="false">
      <c r="A10" s="22" t="s">
        <v>20</v>
      </c>
      <c r="B10" s="22" t="s">
        <v>229</v>
      </c>
      <c r="C10" s="22" t="s">
        <v>270</v>
      </c>
      <c r="D10" s="22" t="s">
        <v>251</v>
      </c>
      <c r="E10" s="31" t="n">
        <v>100</v>
      </c>
      <c r="F10" s="38"/>
      <c r="G10" s="32"/>
      <c r="H10" s="31"/>
      <c r="I10" s="39" t="str">
        <f aca="false">IF(AND(ISNUMBER(H10),ISNUMBER(E10),E10&gt;0),H10/E10,"")</f>
        <v/>
      </c>
      <c r="J10" s="31"/>
      <c r="K10" s="38"/>
      <c r="L10" s="31"/>
      <c r="M10" s="32"/>
      <c r="N10" s="27" t="s">
        <v>230</v>
      </c>
    </row>
    <row r="11" customFormat="false" ht="15" hidden="false" customHeight="false" outlineLevel="0" collapsed="false">
      <c r="A11" s="22" t="s">
        <v>20</v>
      </c>
      <c r="B11" s="22" t="s">
        <v>229</v>
      </c>
      <c r="C11" s="22" t="s">
        <v>271</v>
      </c>
      <c r="D11" s="22" t="s">
        <v>251</v>
      </c>
      <c r="E11" s="31" t="n">
        <v>100</v>
      </c>
      <c r="F11" s="38"/>
      <c r="G11" s="32"/>
      <c r="H11" s="31"/>
      <c r="I11" s="39" t="str">
        <f aca="false">IF(AND(ISNUMBER(H11),ISNUMBER(E11),E11&gt;0),H11/E11,"")</f>
        <v/>
      </c>
      <c r="J11" s="31"/>
      <c r="K11" s="38"/>
      <c r="L11" s="31"/>
      <c r="M11" s="32"/>
      <c r="N11" s="27" t="s">
        <v>230</v>
      </c>
    </row>
    <row r="12" customFormat="false" ht="15" hidden="false" customHeight="false" outlineLevel="0" collapsed="false">
      <c r="A12" s="22" t="s">
        <v>20</v>
      </c>
      <c r="B12" s="22" t="s">
        <v>231</v>
      </c>
      <c r="C12" s="22" t="s">
        <v>270</v>
      </c>
      <c r="D12" s="22" t="s">
        <v>251</v>
      </c>
      <c r="E12" s="31" t="n">
        <v>100</v>
      </c>
      <c r="F12" s="38"/>
      <c r="G12" s="32"/>
      <c r="H12" s="31"/>
      <c r="I12" s="39" t="str">
        <f aca="false">IF(AND(ISNUMBER(H12),ISNUMBER(E12),E12&gt;0),H12/E12,"")</f>
        <v/>
      </c>
      <c r="J12" s="31"/>
      <c r="K12" s="38"/>
      <c r="L12" s="31"/>
      <c r="M12" s="32"/>
      <c r="N12" s="27" t="s">
        <v>230</v>
      </c>
    </row>
    <row r="13" customFormat="false" ht="15" hidden="false" customHeight="false" outlineLevel="0" collapsed="false">
      <c r="A13" s="22" t="s">
        <v>20</v>
      </c>
      <c r="B13" s="22" t="s">
        <v>231</v>
      </c>
      <c r="C13" s="22" t="s">
        <v>271</v>
      </c>
      <c r="D13" s="22" t="s">
        <v>251</v>
      </c>
      <c r="E13" s="31" t="n">
        <v>100</v>
      </c>
      <c r="F13" s="38"/>
      <c r="G13" s="32"/>
      <c r="H13" s="31"/>
      <c r="I13" s="39" t="str">
        <f aca="false">IF(AND(ISNUMBER(H13),ISNUMBER(E13),E13&gt;0),H13/E13,"")</f>
        <v/>
      </c>
      <c r="J13" s="31"/>
      <c r="K13" s="38"/>
      <c r="L13" s="31"/>
      <c r="M13" s="32"/>
      <c r="N13" s="27" t="s">
        <v>230</v>
      </c>
    </row>
    <row r="14" customFormat="false" ht="15" hidden="false" customHeight="false" outlineLevel="0" collapsed="false">
      <c r="A14" s="22" t="s">
        <v>20</v>
      </c>
      <c r="B14" s="22" t="s">
        <v>232</v>
      </c>
      <c r="C14" s="22" t="s">
        <v>270</v>
      </c>
      <c r="D14" s="22" t="s">
        <v>251</v>
      </c>
      <c r="E14" s="31" t="n">
        <v>100</v>
      </c>
      <c r="F14" s="38"/>
      <c r="G14" s="32"/>
      <c r="H14" s="31"/>
      <c r="I14" s="39" t="str">
        <f aca="false">IF(AND(ISNUMBER(H14),ISNUMBER(E14),E14&gt;0),H14/E14,"")</f>
        <v/>
      </c>
      <c r="J14" s="31"/>
      <c r="K14" s="38"/>
      <c r="L14" s="31"/>
      <c r="M14" s="32"/>
      <c r="N14" s="27"/>
    </row>
    <row r="15" customFormat="false" ht="15" hidden="false" customHeight="false" outlineLevel="0" collapsed="false">
      <c r="A15" s="22" t="s">
        <v>20</v>
      </c>
      <c r="B15" s="22" t="s">
        <v>232</v>
      </c>
      <c r="C15" s="22" t="s">
        <v>271</v>
      </c>
      <c r="D15" s="22" t="s">
        <v>251</v>
      </c>
      <c r="E15" s="31" t="n">
        <v>100</v>
      </c>
      <c r="F15" s="38"/>
      <c r="G15" s="32"/>
      <c r="H15" s="31"/>
      <c r="I15" s="39" t="str">
        <f aca="false">IF(AND(ISNUMBER(H15),ISNUMBER(E15),E15&gt;0),H15/E15,"")</f>
        <v/>
      </c>
      <c r="J15" s="31"/>
      <c r="K15" s="38"/>
      <c r="L15" s="31"/>
      <c r="M15" s="32"/>
      <c r="N15" s="27"/>
    </row>
    <row r="16" customFormat="false" ht="15" hidden="false" customHeight="false" outlineLevel="0" collapsed="false">
      <c r="A16" s="22" t="s">
        <v>20</v>
      </c>
      <c r="B16" s="22" t="s">
        <v>234</v>
      </c>
      <c r="C16" s="22" t="s">
        <v>270</v>
      </c>
      <c r="D16" s="22" t="s">
        <v>251</v>
      </c>
      <c r="E16" s="31" t="n">
        <v>100</v>
      </c>
      <c r="F16" s="38"/>
      <c r="G16" s="32"/>
      <c r="H16" s="31"/>
      <c r="I16" s="39" t="str">
        <f aca="false">IF(AND(ISNUMBER(H16),ISNUMBER(E16),E16&gt;0),H16/E16,"")</f>
        <v/>
      </c>
      <c r="J16" s="31"/>
      <c r="K16" s="38"/>
      <c r="L16" s="31"/>
      <c r="M16" s="32"/>
      <c r="N16" s="27"/>
    </row>
    <row r="17" customFormat="false" ht="15" hidden="false" customHeight="false" outlineLevel="0" collapsed="false">
      <c r="A17" s="22" t="s">
        <v>20</v>
      </c>
      <c r="B17" s="22" t="s">
        <v>234</v>
      </c>
      <c r="C17" s="22" t="s">
        <v>271</v>
      </c>
      <c r="D17" s="22" t="s">
        <v>251</v>
      </c>
      <c r="E17" s="31" t="n">
        <v>100</v>
      </c>
      <c r="F17" s="38"/>
      <c r="G17" s="32"/>
      <c r="H17" s="31"/>
      <c r="I17" s="39" t="str">
        <f aca="false">IF(AND(ISNUMBER(H17),ISNUMBER(E17),E17&gt;0),H17/E17,"")</f>
        <v/>
      </c>
      <c r="J17" s="31"/>
      <c r="K17" s="38"/>
      <c r="L17" s="31"/>
      <c r="M17" s="32"/>
      <c r="N17" s="27"/>
    </row>
    <row r="18" customFormat="false" ht="15" hidden="false" customHeight="false" outlineLevel="0" collapsed="false">
      <c r="A18" s="22" t="s">
        <v>20</v>
      </c>
      <c r="B18" s="22" t="s">
        <v>236</v>
      </c>
      <c r="C18" s="22" t="s">
        <v>270</v>
      </c>
      <c r="D18" s="22" t="s">
        <v>251</v>
      </c>
      <c r="E18" s="31" t="n">
        <v>100</v>
      </c>
      <c r="F18" s="38"/>
      <c r="G18" s="32"/>
      <c r="H18" s="31"/>
      <c r="I18" s="39" t="str">
        <f aca="false">IF(AND(ISNUMBER(H18),ISNUMBER(E18),E18&gt;0),H18/E18,"")</f>
        <v/>
      </c>
      <c r="J18" s="31"/>
      <c r="K18" s="38"/>
      <c r="L18" s="31"/>
      <c r="M18" s="32"/>
      <c r="N18" s="27"/>
    </row>
    <row r="19" customFormat="false" ht="15" hidden="false" customHeight="false" outlineLevel="0" collapsed="false">
      <c r="A19" s="22" t="s">
        <v>20</v>
      </c>
      <c r="B19" s="22" t="s">
        <v>236</v>
      </c>
      <c r="C19" s="22" t="s">
        <v>271</v>
      </c>
      <c r="D19" s="22" t="s">
        <v>251</v>
      </c>
      <c r="E19" s="31" t="n">
        <v>100</v>
      </c>
      <c r="F19" s="38"/>
      <c r="G19" s="32"/>
      <c r="H19" s="31"/>
      <c r="I19" s="39" t="str">
        <f aca="false">IF(AND(ISNUMBER(H19),ISNUMBER(E19),E19&gt;0),H19/E19,"")</f>
        <v/>
      </c>
      <c r="J19" s="31"/>
      <c r="K19" s="38"/>
      <c r="L19" s="31"/>
      <c r="M19" s="32"/>
      <c r="N19" s="27"/>
    </row>
    <row r="20" customFormat="false" ht="15" hidden="false" customHeight="false" outlineLevel="0" collapsed="false">
      <c r="A20" s="22" t="s">
        <v>20</v>
      </c>
      <c r="B20" s="22" t="s">
        <v>238</v>
      </c>
      <c r="C20" s="22" t="s">
        <v>270</v>
      </c>
      <c r="D20" s="22" t="s">
        <v>251</v>
      </c>
      <c r="E20" s="31" t="n">
        <v>100</v>
      </c>
      <c r="F20" s="38"/>
      <c r="G20" s="32"/>
      <c r="H20" s="31"/>
      <c r="I20" s="39" t="str">
        <f aca="false">IF(AND(ISNUMBER(H20),ISNUMBER(E20),E20&gt;0),H20/E20,"")</f>
        <v/>
      </c>
      <c r="J20" s="31"/>
      <c r="K20" s="38"/>
      <c r="L20" s="31"/>
      <c r="M20" s="32"/>
      <c r="N20" s="27" t="s">
        <v>239</v>
      </c>
    </row>
    <row r="21" customFormat="false" ht="15" hidden="false" customHeight="false" outlineLevel="0" collapsed="false">
      <c r="A21" s="22" t="s">
        <v>20</v>
      </c>
      <c r="B21" s="22" t="s">
        <v>238</v>
      </c>
      <c r="C21" s="22" t="s">
        <v>271</v>
      </c>
      <c r="D21" s="22" t="s">
        <v>251</v>
      </c>
      <c r="E21" s="31" t="n">
        <v>100</v>
      </c>
      <c r="F21" s="38"/>
      <c r="G21" s="32"/>
      <c r="H21" s="31"/>
      <c r="I21" s="39" t="str">
        <f aca="false">IF(AND(ISNUMBER(H21),ISNUMBER(E21),E21&gt;0),H21/E21,"")</f>
        <v/>
      </c>
      <c r="J21" s="31"/>
      <c r="K21" s="38"/>
      <c r="L21" s="31"/>
      <c r="M21" s="32"/>
      <c r="N21" s="27" t="s">
        <v>239</v>
      </c>
    </row>
    <row r="22" customFormat="false" ht="15" hidden="false" customHeight="false" outlineLevel="0" collapsed="false">
      <c r="A22" s="22" t="s">
        <v>20</v>
      </c>
      <c r="B22" s="22" t="s">
        <v>242</v>
      </c>
      <c r="C22" s="22" t="s">
        <v>270</v>
      </c>
      <c r="D22" s="22" t="s">
        <v>251</v>
      </c>
      <c r="E22" s="31" t="n">
        <v>100</v>
      </c>
      <c r="F22" s="38"/>
      <c r="G22" s="32"/>
      <c r="H22" s="31"/>
      <c r="I22" s="39" t="str">
        <f aca="false">IF(AND(ISNUMBER(H22),ISNUMBER(E22),E22&gt;0),H22/E22,"")</f>
        <v/>
      </c>
      <c r="J22" s="31"/>
      <c r="K22" s="38"/>
      <c r="L22" s="31"/>
      <c r="M22" s="32"/>
      <c r="N22" s="27" t="s">
        <v>243</v>
      </c>
    </row>
    <row r="23" customFormat="false" ht="15" hidden="false" customHeight="false" outlineLevel="0" collapsed="false">
      <c r="A23" s="22" t="s">
        <v>20</v>
      </c>
      <c r="B23" s="22" t="s">
        <v>242</v>
      </c>
      <c r="C23" s="22" t="s">
        <v>271</v>
      </c>
      <c r="D23" s="22" t="s">
        <v>251</v>
      </c>
      <c r="E23" s="31" t="n">
        <v>100</v>
      </c>
      <c r="F23" s="38"/>
      <c r="G23" s="32"/>
      <c r="H23" s="31"/>
      <c r="I23" s="39" t="str">
        <f aca="false">IF(AND(ISNUMBER(H23),ISNUMBER(E23),E23&gt;0),H23/E23,"")</f>
        <v/>
      </c>
      <c r="J23" s="31"/>
      <c r="K23" s="38"/>
      <c r="L23" s="31"/>
      <c r="M23" s="32"/>
      <c r="N23" s="27" t="s">
        <v>243</v>
      </c>
    </row>
    <row r="24" customFormat="false" ht="15" hidden="false" customHeight="false" outlineLevel="0" collapsed="false">
      <c r="A24" s="22" t="s">
        <v>272</v>
      </c>
      <c r="B24" s="22" t="s">
        <v>226</v>
      </c>
      <c r="C24" s="22" t="s">
        <v>270</v>
      </c>
      <c r="D24" s="22" t="s">
        <v>251</v>
      </c>
      <c r="E24" s="31" t="n">
        <v>100</v>
      </c>
      <c r="F24" s="38"/>
      <c r="G24" s="32"/>
      <c r="H24" s="31"/>
      <c r="I24" s="39" t="str">
        <f aca="false">IF(AND(ISNUMBER(H24),ISNUMBER(E24),E24&gt;0),H24/E24,"")</f>
        <v/>
      </c>
      <c r="J24" s="31"/>
      <c r="K24" s="38"/>
      <c r="L24" s="31"/>
      <c r="M24" s="32"/>
      <c r="N24" s="27"/>
    </row>
    <row r="25" customFormat="false" ht="15" hidden="false" customHeight="false" outlineLevel="0" collapsed="false">
      <c r="A25" s="22" t="s">
        <v>272</v>
      </c>
      <c r="B25" s="22" t="s">
        <v>226</v>
      </c>
      <c r="C25" s="22" t="s">
        <v>271</v>
      </c>
      <c r="D25" s="22" t="s">
        <v>251</v>
      </c>
      <c r="E25" s="31" t="n">
        <v>100</v>
      </c>
      <c r="F25" s="38"/>
      <c r="G25" s="32"/>
      <c r="H25" s="31"/>
      <c r="I25" s="39" t="str">
        <f aca="false">IF(AND(ISNUMBER(H25),ISNUMBER(E25),E25&gt;0),H25/E25,"")</f>
        <v/>
      </c>
      <c r="J25" s="31"/>
      <c r="K25" s="38"/>
      <c r="L25" s="31"/>
      <c r="M25" s="32"/>
      <c r="N25" s="27"/>
    </row>
    <row r="26" customFormat="false" ht="15" hidden="false" customHeight="false" outlineLevel="0" collapsed="false">
      <c r="A26" s="22" t="s">
        <v>272</v>
      </c>
      <c r="B26" s="22" t="s">
        <v>58</v>
      </c>
      <c r="C26" s="22" t="s">
        <v>270</v>
      </c>
      <c r="D26" s="22" t="s">
        <v>251</v>
      </c>
      <c r="E26" s="31" t="n">
        <v>100</v>
      </c>
      <c r="F26" s="38"/>
      <c r="G26" s="32"/>
      <c r="H26" s="31"/>
      <c r="I26" s="39" t="str">
        <f aca="false">IF(AND(ISNUMBER(H26),ISNUMBER(E26),E26&gt;0),H26/E26,"")</f>
        <v/>
      </c>
      <c r="J26" s="31"/>
      <c r="K26" s="38"/>
      <c r="L26" s="31"/>
      <c r="M26" s="32"/>
      <c r="N26" s="27"/>
    </row>
    <row r="27" customFormat="false" ht="15" hidden="false" customHeight="false" outlineLevel="0" collapsed="false">
      <c r="A27" s="22" t="s">
        <v>272</v>
      </c>
      <c r="B27" s="22" t="s">
        <v>58</v>
      </c>
      <c r="C27" s="22" t="s">
        <v>271</v>
      </c>
      <c r="D27" s="22" t="s">
        <v>251</v>
      </c>
      <c r="E27" s="31" t="n">
        <v>100</v>
      </c>
      <c r="F27" s="38"/>
      <c r="G27" s="32"/>
      <c r="H27" s="31"/>
      <c r="I27" s="39" t="str">
        <f aca="false">IF(AND(ISNUMBER(H27),ISNUMBER(E27),E27&gt;0),H27/E27,"")</f>
        <v/>
      </c>
      <c r="J27" s="31"/>
      <c r="K27" s="38"/>
      <c r="L27" s="31"/>
      <c r="M27" s="32"/>
      <c r="N27" s="27"/>
    </row>
    <row r="28" customFormat="false" ht="15" hidden="false" customHeight="false" outlineLevel="0" collapsed="false">
      <c r="A28" s="22" t="s">
        <v>272</v>
      </c>
      <c r="B28" s="22" t="s">
        <v>229</v>
      </c>
      <c r="C28" s="22" t="s">
        <v>270</v>
      </c>
      <c r="D28" s="22" t="s">
        <v>251</v>
      </c>
      <c r="E28" s="31" t="n">
        <v>100</v>
      </c>
      <c r="F28" s="38"/>
      <c r="G28" s="32"/>
      <c r="H28" s="31"/>
      <c r="I28" s="39" t="str">
        <f aca="false">IF(AND(ISNUMBER(H28),ISNUMBER(E28),E28&gt;0),H28/E28,"")</f>
        <v/>
      </c>
      <c r="J28" s="31"/>
      <c r="K28" s="38"/>
      <c r="L28" s="31"/>
      <c r="M28" s="32"/>
      <c r="N28" s="27" t="s">
        <v>230</v>
      </c>
    </row>
    <row r="29" customFormat="false" ht="15" hidden="false" customHeight="false" outlineLevel="0" collapsed="false">
      <c r="A29" s="22" t="s">
        <v>272</v>
      </c>
      <c r="B29" s="22" t="s">
        <v>229</v>
      </c>
      <c r="C29" s="22" t="s">
        <v>271</v>
      </c>
      <c r="D29" s="22" t="s">
        <v>251</v>
      </c>
      <c r="E29" s="31" t="n">
        <v>100</v>
      </c>
      <c r="F29" s="38"/>
      <c r="G29" s="32"/>
      <c r="H29" s="31"/>
      <c r="I29" s="39" t="str">
        <f aca="false">IF(AND(ISNUMBER(H29),ISNUMBER(E29),E29&gt;0),H29/E29,"")</f>
        <v/>
      </c>
      <c r="J29" s="31"/>
      <c r="K29" s="38"/>
      <c r="L29" s="31"/>
      <c r="M29" s="32"/>
      <c r="N29" s="27" t="s">
        <v>230</v>
      </c>
    </row>
    <row r="30" customFormat="false" ht="15" hidden="false" customHeight="false" outlineLevel="0" collapsed="false">
      <c r="A30" s="22" t="s">
        <v>272</v>
      </c>
      <c r="B30" s="22" t="s">
        <v>231</v>
      </c>
      <c r="C30" s="22" t="s">
        <v>270</v>
      </c>
      <c r="D30" s="22" t="s">
        <v>251</v>
      </c>
      <c r="E30" s="31" t="n">
        <v>100</v>
      </c>
      <c r="F30" s="38"/>
      <c r="G30" s="32"/>
      <c r="H30" s="31"/>
      <c r="I30" s="39" t="str">
        <f aca="false">IF(AND(ISNUMBER(H30),ISNUMBER(E30),E30&gt;0),H30/E30,"")</f>
        <v/>
      </c>
      <c r="J30" s="31"/>
      <c r="K30" s="38"/>
      <c r="L30" s="31"/>
      <c r="M30" s="32"/>
      <c r="N30" s="27" t="s">
        <v>230</v>
      </c>
    </row>
    <row r="31" customFormat="false" ht="15" hidden="false" customHeight="false" outlineLevel="0" collapsed="false">
      <c r="A31" s="22" t="s">
        <v>272</v>
      </c>
      <c r="B31" s="22" t="s">
        <v>231</v>
      </c>
      <c r="C31" s="22" t="s">
        <v>271</v>
      </c>
      <c r="D31" s="22" t="s">
        <v>251</v>
      </c>
      <c r="E31" s="31" t="n">
        <v>100</v>
      </c>
      <c r="F31" s="38"/>
      <c r="G31" s="32"/>
      <c r="H31" s="31"/>
      <c r="I31" s="39" t="str">
        <f aca="false">IF(AND(ISNUMBER(H31),ISNUMBER(E31),E31&gt;0),H31/E31,"")</f>
        <v/>
      </c>
      <c r="J31" s="31"/>
      <c r="K31" s="38"/>
      <c r="L31" s="31"/>
      <c r="M31" s="32"/>
      <c r="N31" s="27" t="s">
        <v>230</v>
      </c>
    </row>
    <row r="32" customFormat="false" ht="15" hidden="false" customHeight="false" outlineLevel="0" collapsed="false">
      <c r="A32" s="22" t="s">
        <v>272</v>
      </c>
      <c r="B32" s="22" t="s">
        <v>232</v>
      </c>
      <c r="C32" s="22" t="s">
        <v>270</v>
      </c>
      <c r="D32" s="22" t="s">
        <v>251</v>
      </c>
      <c r="E32" s="31" t="n">
        <v>100</v>
      </c>
      <c r="F32" s="38"/>
      <c r="G32" s="32"/>
      <c r="H32" s="31"/>
      <c r="I32" s="39" t="str">
        <f aca="false">IF(AND(ISNUMBER(H32),ISNUMBER(E32),E32&gt;0),H32/E32,"")</f>
        <v/>
      </c>
      <c r="J32" s="31"/>
      <c r="K32" s="38"/>
      <c r="L32" s="31"/>
      <c r="M32" s="32"/>
      <c r="N32" s="27"/>
    </row>
    <row r="33" customFormat="false" ht="15" hidden="false" customHeight="false" outlineLevel="0" collapsed="false">
      <c r="A33" s="22" t="s">
        <v>272</v>
      </c>
      <c r="B33" s="22" t="s">
        <v>232</v>
      </c>
      <c r="C33" s="22" t="s">
        <v>271</v>
      </c>
      <c r="D33" s="22" t="s">
        <v>251</v>
      </c>
      <c r="E33" s="31" t="n">
        <v>100</v>
      </c>
      <c r="F33" s="38"/>
      <c r="G33" s="32"/>
      <c r="H33" s="31"/>
      <c r="I33" s="39" t="str">
        <f aca="false">IF(AND(ISNUMBER(H33),ISNUMBER(E33),E33&gt;0),H33/E33,"")</f>
        <v/>
      </c>
      <c r="J33" s="31"/>
      <c r="K33" s="38"/>
      <c r="L33" s="31"/>
      <c r="M33" s="32"/>
      <c r="N33" s="27"/>
    </row>
    <row r="34" customFormat="false" ht="15" hidden="false" customHeight="false" outlineLevel="0" collapsed="false">
      <c r="A34" s="22" t="s">
        <v>272</v>
      </c>
      <c r="B34" s="22" t="s">
        <v>234</v>
      </c>
      <c r="C34" s="22" t="s">
        <v>270</v>
      </c>
      <c r="D34" s="22" t="s">
        <v>251</v>
      </c>
      <c r="E34" s="31" t="n">
        <v>100</v>
      </c>
      <c r="F34" s="38"/>
      <c r="G34" s="32"/>
      <c r="H34" s="31"/>
      <c r="I34" s="39" t="str">
        <f aca="false">IF(AND(ISNUMBER(H34),ISNUMBER(E34),E34&gt;0),H34/E34,"")</f>
        <v/>
      </c>
      <c r="J34" s="31"/>
      <c r="K34" s="38"/>
      <c r="L34" s="31"/>
      <c r="M34" s="32"/>
      <c r="N34" s="27"/>
    </row>
    <row r="35" customFormat="false" ht="15" hidden="false" customHeight="false" outlineLevel="0" collapsed="false">
      <c r="A35" s="22" t="s">
        <v>272</v>
      </c>
      <c r="B35" s="22" t="s">
        <v>234</v>
      </c>
      <c r="C35" s="22" t="s">
        <v>271</v>
      </c>
      <c r="D35" s="22" t="s">
        <v>251</v>
      </c>
      <c r="E35" s="31" t="n">
        <v>100</v>
      </c>
      <c r="F35" s="38"/>
      <c r="G35" s="32"/>
      <c r="H35" s="31"/>
      <c r="I35" s="39" t="str">
        <f aca="false">IF(AND(ISNUMBER(H35),ISNUMBER(E35),E35&gt;0),H35/E35,"")</f>
        <v/>
      </c>
      <c r="J35" s="31"/>
      <c r="K35" s="38"/>
      <c r="L35" s="31"/>
      <c r="M35" s="32"/>
      <c r="N35" s="27"/>
    </row>
    <row r="36" customFormat="false" ht="15" hidden="false" customHeight="false" outlineLevel="0" collapsed="false">
      <c r="A36" s="22" t="s">
        <v>272</v>
      </c>
      <c r="B36" s="22" t="s">
        <v>236</v>
      </c>
      <c r="C36" s="22" t="s">
        <v>270</v>
      </c>
      <c r="D36" s="22" t="s">
        <v>251</v>
      </c>
      <c r="E36" s="31" t="n">
        <v>100</v>
      </c>
      <c r="F36" s="38"/>
      <c r="G36" s="32"/>
      <c r="H36" s="31"/>
      <c r="I36" s="39" t="str">
        <f aca="false">IF(AND(ISNUMBER(H36),ISNUMBER(E36),E36&gt;0),H36/E36,"")</f>
        <v/>
      </c>
      <c r="J36" s="31"/>
      <c r="K36" s="38"/>
      <c r="L36" s="31"/>
      <c r="M36" s="32"/>
      <c r="N36" s="27"/>
    </row>
    <row r="37" customFormat="false" ht="15" hidden="false" customHeight="false" outlineLevel="0" collapsed="false">
      <c r="A37" s="22" t="s">
        <v>272</v>
      </c>
      <c r="B37" s="22" t="s">
        <v>236</v>
      </c>
      <c r="C37" s="22" t="s">
        <v>271</v>
      </c>
      <c r="D37" s="22" t="s">
        <v>251</v>
      </c>
      <c r="E37" s="31" t="n">
        <v>100</v>
      </c>
      <c r="F37" s="38"/>
      <c r="G37" s="32"/>
      <c r="H37" s="31"/>
      <c r="I37" s="39" t="str">
        <f aca="false">IF(AND(ISNUMBER(H37),ISNUMBER(E37),E37&gt;0),H37/E37,"")</f>
        <v/>
      </c>
      <c r="J37" s="31"/>
      <c r="K37" s="38"/>
      <c r="L37" s="31"/>
      <c r="M37" s="32"/>
      <c r="N37" s="27"/>
    </row>
    <row r="38" customFormat="false" ht="15" hidden="false" customHeight="false" outlineLevel="0" collapsed="false">
      <c r="A38" s="22" t="s">
        <v>272</v>
      </c>
      <c r="B38" s="22" t="s">
        <v>238</v>
      </c>
      <c r="C38" s="22" t="s">
        <v>270</v>
      </c>
      <c r="D38" s="22" t="s">
        <v>251</v>
      </c>
      <c r="E38" s="31" t="n">
        <v>100</v>
      </c>
      <c r="F38" s="38"/>
      <c r="G38" s="32"/>
      <c r="H38" s="31"/>
      <c r="I38" s="39" t="str">
        <f aca="false">IF(AND(ISNUMBER(H38),ISNUMBER(E38),E38&gt;0),H38/E38,"")</f>
        <v/>
      </c>
      <c r="J38" s="31"/>
      <c r="K38" s="38"/>
      <c r="L38" s="31"/>
      <c r="M38" s="32"/>
      <c r="N38" s="27" t="s">
        <v>239</v>
      </c>
    </row>
    <row r="39" customFormat="false" ht="15" hidden="false" customHeight="false" outlineLevel="0" collapsed="false">
      <c r="A39" s="22" t="s">
        <v>272</v>
      </c>
      <c r="B39" s="22" t="s">
        <v>238</v>
      </c>
      <c r="C39" s="22" t="s">
        <v>271</v>
      </c>
      <c r="D39" s="22" t="s">
        <v>251</v>
      </c>
      <c r="E39" s="31" t="n">
        <v>100</v>
      </c>
      <c r="F39" s="38"/>
      <c r="G39" s="32"/>
      <c r="H39" s="31"/>
      <c r="I39" s="39" t="str">
        <f aca="false">IF(AND(ISNUMBER(H39),ISNUMBER(E39),E39&gt;0),H39/E39,"")</f>
        <v/>
      </c>
      <c r="J39" s="31"/>
      <c r="K39" s="38"/>
      <c r="L39" s="31"/>
      <c r="M39" s="32"/>
      <c r="N39" s="27" t="s">
        <v>239</v>
      </c>
    </row>
    <row r="40" customFormat="false" ht="15" hidden="false" customHeight="false" outlineLevel="0" collapsed="false">
      <c r="A40" s="22" t="s">
        <v>272</v>
      </c>
      <c r="B40" s="22" t="s">
        <v>242</v>
      </c>
      <c r="C40" s="22" t="s">
        <v>270</v>
      </c>
      <c r="D40" s="22" t="s">
        <v>251</v>
      </c>
      <c r="E40" s="31" t="n">
        <v>100</v>
      </c>
      <c r="F40" s="38"/>
      <c r="G40" s="32"/>
      <c r="H40" s="31"/>
      <c r="I40" s="39" t="str">
        <f aca="false">IF(AND(ISNUMBER(H40),ISNUMBER(E40),E40&gt;0),H40/E40,"")</f>
        <v/>
      </c>
      <c r="J40" s="31"/>
      <c r="K40" s="38"/>
      <c r="L40" s="31"/>
      <c r="M40" s="32"/>
      <c r="N40" s="27" t="s">
        <v>243</v>
      </c>
    </row>
    <row r="41" customFormat="false" ht="15" hidden="false" customHeight="false" outlineLevel="0" collapsed="false">
      <c r="A41" s="22" t="s">
        <v>272</v>
      </c>
      <c r="B41" s="22" t="s">
        <v>242</v>
      </c>
      <c r="C41" s="22" t="s">
        <v>271</v>
      </c>
      <c r="D41" s="22" t="s">
        <v>251</v>
      </c>
      <c r="E41" s="31" t="n">
        <v>100</v>
      </c>
      <c r="F41" s="38"/>
      <c r="G41" s="32"/>
      <c r="H41" s="31"/>
      <c r="I41" s="39" t="str">
        <f aca="false">IF(AND(ISNUMBER(H41),ISNUMBER(E41),E41&gt;0),H41/E41,"")</f>
        <v/>
      </c>
      <c r="J41" s="31"/>
      <c r="K41" s="38"/>
      <c r="L41" s="31"/>
      <c r="M41" s="32"/>
      <c r="N41" s="27" t="s">
        <v>243</v>
      </c>
    </row>
    <row r="42" customFormat="false" ht="15" hidden="false" customHeight="false" outlineLevel="0" collapsed="false">
      <c r="A42" s="22" t="s">
        <v>273</v>
      </c>
      <c r="B42" s="22" t="s">
        <v>226</v>
      </c>
      <c r="C42" s="22" t="s">
        <v>274</v>
      </c>
      <c r="D42" s="22" t="s">
        <v>251</v>
      </c>
      <c r="E42" s="31" t="n">
        <v>90</v>
      </c>
      <c r="F42" s="38"/>
      <c r="G42" s="32"/>
      <c r="H42" s="31"/>
      <c r="I42" s="39" t="str">
        <f aca="false">IF(AND(ISNUMBER(H42),ISNUMBER(E42),E42&gt;0),H42/E42,"")</f>
        <v/>
      </c>
      <c r="J42" s="31"/>
      <c r="K42" s="38"/>
      <c r="L42" s="31"/>
      <c r="M42" s="32"/>
      <c r="N42" s="27"/>
    </row>
    <row r="43" customFormat="false" ht="15" hidden="false" customHeight="false" outlineLevel="0" collapsed="false">
      <c r="A43" s="22" t="s">
        <v>273</v>
      </c>
      <c r="B43" s="22" t="s">
        <v>226</v>
      </c>
      <c r="C43" s="22" t="s">
        <v>275</v>
      </c>
      <c r="D43" s="22" t="s">
        <v>251</v>
      </c>
      <c r="E43" s="31" t="n">
        <v>90</v>
      </c>
      <c r="F43" s="38"/>
      <c r="G43" s="32"/>
      <c r="H43" s="31"/>
      <c r="I43" s="39" t="str">
        <f aca="false">IF(AND(ISNUMBER(H43),ISNUMBER(E43),E43&gt;0),H43/E43,"")</f>
        <v/>
      </c>
      <c r="J43" s="31"/>
      <c r="K43" s="38"/>
      <c r="L43" s="31"/>
      <c r="M43" s="32"/>
      <c r="N43" s="27"/>
    </row>
    <row r="44" customFormat="false" ht="15" hidden="false" customHeight="false" outlineLevel="0" collapsed="false">
      <c r="A44" s="22" t="s">
        <v>273</v>
      </c>
      <c r="B44" s="22" t="s">
        <v>58</v>
      </c>
      <c r="C44" s="22" t="s">
        <v>274</v>
      </c>
      <c r="D44" s="22" t="s">
        <v>251</v>
      </c>
      <c r="E44" s="31" t="n">
        <v>90</v>
      </c>
      <c r="F44" s="38"/>
      <c r="G44" s="32"/>
      <c r="H44" s="31"/>
      <c r="I44" s="39" t="str">
        <f aca="false">IF(AND(ISNUMBER(H44),ISNUMBER(E44),E44&gt;0),H44/E44,"")</f>
        <v/>
      </c>
      <c r="J44" s="31"/>
      <c r="K44" s="38"/>
      <c r="L44" s="31"/>
      <c r="M44" s="32"/>
      <c r="N44" s="27"/>
    </row>
    <row r="45" customFormat="false" ht="15" hidden="false" customHeight="false" outlineLevel="0" collapsed="false">
      <c r="A45" s="22" t="s">
        <v>273</v>
      </c>
      <c r="B45" s="22" t="s">
        <v>58</v>
      </c>
      <c r="C45" s="22" t="s">
        <v>275</v>
      </c>
      <c r="D45" s="22" t="s">
        <v>251</v>
      </c>
      <c r="E45" s="31" t="n">
        <v>90</v>
      </c>
      <c r="F45" s="38"/>
      <c r="G45" s="32"/>
      <c r="H45" s="31"/>
      <c r="I45" s="39" t="str">
        <f aca="false">IF(AND(ISNUMBER(H45),ISNUMBER(E45),E45&gt;0),H45/E45,"")</f>
        <v/>
      </c>
      <c r="J45" s="31"/>
      <c r="K45" s="38"/>
      <c r="L45" s="31"/>
      <c r="M45" s="32"/>
      <c r="N45" s="27"/>
    </row>
    <row r="46" customFormat="false" ht="15" hidden="false" customHeight="false" outlineLevel="0" collapsed="false">
      <c r="A46" s="22" t="s">
        <v>273</v>
      </c>
      <c r="B46" s="22" t="s">
        <v>229</v>
      </c>
      <c r="C46" s="22" t="s">
        <v>274</v>
      </c>
      <c r="D46" s="22" t="s">
        <v>251</v>
      </c>
      <c r="E46" s="31" t="n">
        <v>90</v>
      </c>
      <c r="F46" s="38"/>
      <c r="G46" s="32"/>
      <c r="H46" s="31"/>
      <c r="I46" s="39" t="str">
        <f aca="false">IF(AND(ISNUMBER(H46),ISNUMBER(E46),E46&gt;0),H46/E46,"")</f>
        <v/>
      </c>
      <c r="J46" s="31"/>
      <c r="K46" s="38"/>
      <c r="L46" s="31"/>
      <c r="M46" s="32"/>
      <c r="N46" s="27" t="s">
        <v>230</v>
      </c>
    </row>
    <row r="47" customFormat="false" ht="15" hidden="false" customHeight="false" outlineLevel="0" collapsed="false">
      <c r="A47" s="22" t="s">
        <v>273</v>
      </c>
      <c r="B47" s="22" t="s">
        <v>229</v>
      </c>
      <c r="C47" s="22" t="s">
        <v>275</v>
      </c>
      <c r="D47" s="22" t="s">
        <v>251</v>
      </c>
      <c r="E47" s="31" t="n">
        <v>90</v>
      </c>
      <c r="F47" s="38"/>
      <c r="G47" s="32"/>
      <c r="H47" s="31"/>
      <c r="I47" s="39" t="str">
        <f aca="false">IF(AND(ISNUMBER(H47),ISNUMBER(E47),E47&gt;0),H47/E47,"")</f>
        <v/>
      </c>
      <c r="J47" s="31"/>
      <c r="K47" s="38"/>
      <c r="L47" s="31"/>
      <c r="M47" s="32"/>
      <c r="N47" s="27" t="s">
        <v>230</v>
      </c>
    </row>
    <row r="48" customFormat="false" ht="15" hidden="false" customHeight="false" outlineLevel="0" collapsed="false">
      <c r="A48" s="22" t="s">
        <v>273</v>
      </c>
      <c r="B48" s="22" t="s">
        <v>231</v>
      </c>
      <c r="C48" s="22" t="s">
        <v>274</v>
      </c>
      <c r="D48" s="22" t="s">
        <v>251</v>
      </c>
      <c r="E48" s="31" t="n">
        <v>90</v>
      </c>
      <c r="F48" s="38"/>
      <c r="G48" s="32"/>
      <c r="H48" s="31"/>
      <c r="I48" s="39" t="str">
        <f aca="false">IF(AND(ISNUMBER(H48),ISNUMBER(E48),E48&gt;0),H48/E48,"")</f>
        <v/>
      </c>
      <c r="J48" s="31"/>
      <c r="K48" s="38"/>
      <c r="L48" s="31"/>
      <c r="M48" s="32"/>
      <c r="N48" s="27" t="s">
        <v>230</v>
      </c>
    </row>
    <row r="49" customFormat="false" ht="15" hidden="false" customHeight="false" outlineLevel="0" collapsed="false">
      <c r="A49" s="22" t="s">
        <v>273</v>
      </c>
      <c r="B49" s="22" t="s">
        <v>231</v>
      </c>
      <c r="C49" s="22" t="s">
        <v>275</v>
      </c>
      <c r="D49" s="22" t="s">
        <v>251</v>
      </c>
      <c r="E49" s="31" t="n">
        <v>90</v>
      </c>
      <c r="F49" s="38"/>
      <c r="G49" s="32"/>
      <c r="H49" s="31"/>
      <c r="I49" s="39" t="str">
        <f aca="false">IF(AND(ISNUMBER(H49),ISNUMBER(E49),E49&gt;0),H49/E49,"")</f>
        <v/>
      </c>
      <c r="J49" s="31"/>
      <c r="K49" s="38"/>
      <c r="L49" s="31"/>
      <c r="M49" s="32"/>
      <c r="N49" s="27" t="s">
        <v>230</v>
      </c>
    </row>
    <row r="50" customFormat="false" ht="15" hidden="false" customHeight="false" outlineLevel="0" collapsed="false">
      <c r="A50" s="22" t="s">
        <v>273</v>
      </c>
      <c r="B50" s="22" t="s">
        <v>232</v>
      </c>
      <c r="C50" s="22" t="s">
        <v>274</v>
      </c>
      <c r="D50" s="22" t="s">
        <v>251</v>
      </c>
      <c r="E50" s="31" t="n">
        <v>90</v>
      </c>
      <c r="F50" s="38"/>
      <c r="G50" s="32"/>
      <c r="H50" s="31"/>
      <c r="I50" s="39" t="str">
        <f aca="false">IF(AND(ISNUMBER(H50),ISNUMBER(E50),E50&gt;0),H50/E50,"")</f>
        <v/>
      </c>
      <c r="J50" s="31"/>
      <c r="K50" s="38"/>
      <c r="L50" s="31"/>
      <c r="M50" s="32"/>
      <c r="N50" s="27"/>
    </row>
    <row r="51" customFormat="false" ht="15" hidden="false" customHeight="false" outlineLevel="0" collapsed="false">
      <c r="A51" s="22" t="s">
        <v>273</v>
      </c>
      <c r="B51" s="22" t="s">
        <v>232</v>
      </c>
      <c r="C51" s="22" t="s">
        <v>275</v>
      </c>
      <c r="D51" s="22" t="s">
        <v>251</v>
      </c>
      <c r="E51" s="31" t="n">
        <v>90</v>
      </c>
      <c r="F51" s="38"/>
      <c r="G51" s="32"/>
      <c r="H51" s="31"/>
      <c r="I51" s="39" t="str">
        <f aca="false">IF(AND(ISNUMBER(H51),ISNUMBER(E51),E51&gt;0),H51/E51,"")</f>
        <v/>
      </c>
      <c r="J51" s="31"/>
      <c r="K51" s="38"/>
      <c r="L51" s="31"/>
      <c r="M51" s="32"/>
      <c r="N51" s="27"/>
    </row>
    <row r="52" customFormat="false" ht="15" hidden="false" customHeight="false" outlineLevel="0" collapsed="false">
      <c r="A52" s="22" t="s">
        <v>273</v>
      </c>
      <c r="B52" s="22" t="s">
        <v>234</v>
      </c>
      <c r="C52" s="22" t="s">
        <v>274</v>
      </c>
      <c r="D52" s="22" t="s">
        <v>251</v>
      </c>
      <c r="E52" s="31" t="n">
        <v>90</v>
      </c>
      <c r="F52" s="38"/>
      <c r="G52" s="32"/>
      <c r="H52" s="31"/>
      <c r="I52" s="39" t="str">
        <f aca="false">IF(AND(ISNUMBER(H52),ISNUMBER(E52),E52&gt;0),H52/E52,"")</f>
        <v/>
      </c>
      <c r="J52" s="31"/>
      <c r="K52" s="38"/>
      <c r="L52" s="31"/>
      <c r="M52" s="32"/>
      <c r="N52" s="27"/>
    </row>
    <row r="53" customFormat="false" ht="15" hidden="false" customHeight="false" outlineLevel="0" collapsed="false">
      <c r="A53" s="22" t="s">
        <v>273</v>
      </c>
      <c r="B53" s="22" t="s">
        <v>234</v>
      </c>
      <c r="C53" s="22" t="s">
        <v>275</v>
      </c>
      <c r="D53" s="22" t="s">
        <v>251</v>
      </c>
      <c r="E53" s="31" t="n">
        <v>90</v>
      </c>
      <c r="F53" s="38"/>
      <c r="G53" s="32"/>
      <c r="H53" s="31"/>
      <c r="I53" s="39" t="str">
        <f aca="false">IF(AND(ISNUMBER(H53),ISNUMBER(E53),E53&gt;0),H53/E53,"")</f>
        <v/>
      </c>
      <c r="J53" s="31"/>
      <c r="K53" s="38"/>
      <c r="L53" s="31"/>
      <c r="M53" s="32"/>
      <c r="N53" s="27"/>
    </row>
    <row r="54" customFormat="false" ht="15" hidden="false" customHeight="false" outlineLevel="0" collapsed="false">
      <c r="A54" s="22" t="s">
        <v>273</v>
      </c>
      <c r="B54" s="22" t="s">
        <v>236</v>
      </c>
      <c r="C54" s="22" t="s">
        <v>274</v>
      </c>
      <c r="D54" s="22" t="s">
        <v>251</v>
      </c>
      <c r="E54" s="31" t="n">
        <v>90</v>
      </c>
      <c r="F54" s="38"/>
      <c r="G54" s="32"/>
      <c r="H54" s="31"/>
      <c r="I54" s="39" t="str">
        <f aca="false">IF(AND(ISNUMBER(H54),ISNUMBER(E54),E54&gt;0),H54/E54,"")</f>
        <v/>
      </c>
      <c r="J54" s="31"/>
      <c r="K54" s="38"/>
      <c r="L54" s="31"/>
      <c r="M54" s="32"/>
      <c r="N54" s="27"/>
    </row>
    <row r="55" customFormat="false" ht="15" hidden="false" customHeight="false" outlineLevel="0" collapsed="false">
      <c r="A55" s="22" t="s">
        <v>273</v>
      </c>
      <c r="B55" s="22" t="s">
        <v>236</v>
      </c>
      <c r="C55" s="22" t="s">
        <v>275</v>
      </c>
      <c r="D55" s="22" t="s">
        <v>251</v>
      </c>
      <c r="E55" s="31" t="n">
        <v>90</v>
      </c>
      <c r="F55" s="38"/>
      <c r="G55" s="32"/>
      <c r="H55" s="31"/>
      <c r="I55" s="39" t="str">
        <f aca="false">IF(AND(ISNUMBER(H55),ISNUMBER(E55),E55&gt;0),H55/E55,"")</f>
        <v/>
      </c>
      <c r="J55" s="31"/>
      <c r="K55" s="38"/>
      <c r="L55" s="31"/>
      <c r="M55" s="32"/>
      <c r="N55" s="27"/>
    </row>
    <row r="56" customFormat="false" ht="15" hidden="false" customHeight="false" outlineLevel="0" collapsed="false">
      <c r="A56" s="22" t="s">
        <v>273</v>
      </c>
      <c r="B56" s="22" t="s">
        <v>238</v>
      </c>
      <c r="C56" s="22" t="s">
        <v>274</v>
      </c>
      <c r="D56" s="22" t="s">
        <v>251</v>
      </c>
      <c r="E56" s="31" t="n">
        <v>90</v>
      </c>
      <c r="F56" s="38"/>
      <c r="G56" s="32"/>
      <c r="H56" s="31"/>
      <c r="I56" s="39" t="str">
        <f aca="false">IF(AND(ISNUMBER(H56),ISNUMBER(E56),E56&gt;0),H56/E56,"")</f>
        <v/>
      </c>
      <c r="J56" s="31"/>
      <c r="K56" s="38"/>
      <c r="L56" s="31"/>
      <c r="M56" s="32"/>
      <c r="N56" s="27" t="s">
        <v>239</v>
      </c>
    </row>
    <row r="57" customFormat="false" ht="15" hidden="false" customHeight="false" outlineLevel="0" collapsed="false">
      <c r="A57" s="22" t="s">
        <v>273</v>
      </c>
      <c r="B57" s="22" t="s">
        <v>238</v>
      </c>
      <c r="C57" s="22" t="s">
        <v>275</v>
      </c>
      <c r="D57" s="22" t="s">
        <v>251</v>
      </c>
      <c r="E57" s="31" t="n">
        <v>90</v>
      </c>
      <c r="F57" s="38"/>
      <c r="G57" s="32"/>
      <c r="H57" s="31"/>
      <c r="I57" s="39" t="str">
        <f aca="false">IF(AND(ISNUMBER(H57),ISNUMBER(E57),E57&gt;0),H57/E57,"")</f>
        <v/>
      </c>
      <c r="J57" s="31"/>
      <c r="K57" s="38"/>
      <c r="L57" s="31"/>
      <c r="M57" s="32"/>
      <c r="N57" s="27" t="s">
        <v>239</v>
      </c>
    </row>
    <row r="58" customFormat="false" ht="15" hidden="false" customHeight="false" outlineLevel="0" collapsed="false">
      <c r="A58" s="22" t="s">
        <v>273</v>
      </c>
      <c r="B58" s="22" t="s">
        <v>242</v>
      </c>
      <c r="C58" s="22" t="s">
        <v>274</v>
      </c>
      <c r="D58" s="22" t="s">
        <v>251</v>
      </c>
      <c r="E58" s="31" t="n">
        <v>90</v>
      </c>
      <c r="F58" s="38"/>
      <c r="G58" s="32"/>
      <c r="H58" s="31"/>
      <c r="I58" s="39" t="str">
        <f aca="false">IF(AND(ISNUMBER(H58),ISNUMBER(E58),E58&gt;0),H58/E58,"")</f>
        <v/>
      </c>
      <c r="J58" s="31"/>
      <c r="K58" s="38"/>
      <c r="L58" s="31"/>
      <c r="M58" s="32"/>
      <c r="N58" s="27" t="s">
        <v>243</v>
      </c>
    </row>
    <row r="59" customFormat="false" ht="15" hidden="false" customHeight="false" outlineLevel="0" collapsed="false">
      <c r="A59" s="22" t="s">
        <v>273</v>
      </c>
      <c r="B59" s="22" t="s">
        <v>242</v>
      </c>
      <c r="C59" s="22" t="s">
        <v>275</v>
      </c>
      <c r="D59" s="22" t="s">
        <v>251</v>
      </c>
      <c r="E59" s="31" t="n">
        <v>90</v>
      </c>
      <c r="F59" s="38"/>
      <c r="G59" s="32"/>
      <c r="H59" s="31"/>
      <c r="I59" s="39" t="str">
        <f aca="false">IF(AND(ISNUMBER(H59),ISNUMBER(E59),E59&gt;0),H59/E59,"")</f>
        <v/>
      </c>
      <c r="J59" s="31"/>
      <c r="K59" s="38"/>
      <c r="L59" s="31"/>
      <c r="M59" s="32"/>
      <c r="N59" s="27" t="s">
        <v>243</v>
      </c>
    </row>
  </sheetData>
  <autoFilter ref="A5:N59"/>
  <mergeCells count="1">
    <mergeCell ref="A1:N1"/>
  </mergeCells>
  <conditionalFormatting sqref="A6:N59">
    <cfRule type="expression" priority="2" aboveAverage="0" equalAverage="0" bottom="0" percent="0" rank="0" text="" dxfId="14">
      <formula>$A6&lt;&gt;$B$3</formula>
    </cfRule>
  </conditionalFormatting>
  <conditionalFormatting sqref="A6:D59">
    <cfRule type="expression" priority="3" aboveAverage="0" equalAverage="0" bottom="0" percent="0" rank="0" text="" dxfId="1">
      <formula>$F6="✓"</formula>
    </cfRule>
  </conditionalFormatting>
  <conditionalFormatting sqref="I6:I59">
    <cfRule type="colorScale" priority="4">
      <colorScale>
        <cfvo type="num" val="0.3"/>
        <cfvo type="num" val="0.6"/>
        <cfvo type="num" val="0.85"/>
        <color rgb="FFF8D7DA"/>
        <color rgb="FFFFF3CD"/>
        <color rgb="FFC6EFCE"/>
      </colorScale>
    </cfRule>
  </conditionalFormatting>
  <dataValidations count="2">
    <dataValidation allowBlank="true" errorStyle="stop" operator="between" showDropDown="false" showErrorMessage="false" showInputMessage="false" sqref="F6:F59 K6:K59" type="list">
      <formula1>"✓"</formula1>
      <formula2>0</formula2>
    </dataValidation>
    <dataValidation allowBlank="true" errorStyle="stop" operator="between" showDropDown="false" showErrorMessage="false" showInputMessage="false" sqref="J6:J59" type="list">
      <formula1>"9,8,7,6,5,4,3,2,1,U"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"/>
    <col collapsed="false" customWidth="true" hidden="false" outlineLevel="0" max="3" min="3" style="0" width="42"/>
    <col collapsed="false" customWidth="true" hidden="false" outlineLevel="0" max="4" min="4" style="0" width="14"/>
    <col collapsed="false" customWidth="true" hidden="false" outlineLevel="0" max="5" min="5" style="0" width="9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9" min="8" style="0" width="8"/>
    <col collapsed="false" customWidth="true" hidden="false" outlineLevel="0" max="10" min="10" style="0" width="10"/>
    <col collapsed="false" customWidth="true" hidden="false" outlineLevel="0" max="11" min="11" style="0" width="12"/>
    <col collapsed="false" customWidth="true" hidden="false" outlineLevel="0" max="12" min="12" style="0" width="32"/>
    <col collapsed="false" customWidth="true" hidden="false" outlineLevel="0" max="13" min="13" style="0" width="12"/>
    <col collapsed="false" customWidth="true" hidden="false" outlineLevel="0" max="14" min="14" style="0" width="46"/>
  </cols>
  <sheetData>
    <row r="1" customFormat="false" ht="30" hidden="false" customHeight="true" outlineLevel="0" collapsed="false">
      <c r="A1" s="1" t="s">
        <v>276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" hidden="false" customHeight="false" outlineLevel="0" collapsed="false">
      <c r="A2" s="2" t="s">
        <v>208</v>
      </c>
    </row>
    <row r="3" customFormat="false" ht="15" hidden="false" customHeight="false" outlineLevel="0" collapsed="false">
      <c r="A3" s="3" t="s">
        <v>209</v>
      </c>
      <c r="B3" s="36" t="str">
        <f aca="false">Başla!$B$10</f>
        <v>AQA (8462)</v>
      </c>
      <c r="D3" s="3" t="s">
        <v>210</v>
      </c>
      <c r="E3" s="36" t="str">
        <f aca="false">Başla!$C$10</f>
        <v>Higher</v>
      </c>
      <c r="G3" s="3" t="s">
        <v>211</v>
      </c>
      <c r="H3" s="36" t="str">
        <f aca="false">COUNTIFS($A:$A,$B$3,$F:$F,"✓")&amp;" / "&amp;COUNTIF($A:$A,$B$3)</f>
        <v>0 / 18</v>
      </c>
      <c r="J3" s="3" t="s">
        <v>212</v>
      </c>
      <c r="K3" s="37" t="str">
        <f aca="false">IFERROR(AVERAGEIFS($I:$I,$A:$A,$B$3),"-")</f>
        <v>-</v>
      </c>
    </row>
    <row r="5" customFormat="false" ht="31.5" hidden="false" customHeight="true" outlineLevel="0" collapsed="false">
      <c r="A5" s="4" t="s">
        <v>213</v>
      </c>
      <c r="B5" s="4" t="s">
        <v>214</v>
      </c>
      <c r="C5" s="4" t="s">
        <v>215</v>
      </c>
      <c r="D5" s="4" t="s">
        <v>48</v>
      </c>
      <c r="E5" s="4" t="s">
        <v>216</v>
      </c>
      <c r="F5" s="4" t="s">
        <v>217</v>
      </c>
      <c r="G5" s="4" t="s">
        <v>51</v>
      </c>
      <c r="H5" s="4" t="s">
        <v>52</v>
      </c>
      <c r="I5" s="4" t="s">
        <v>53</v>
      </c>
      <c r="J5" s="4" t="s">
        <v>218</v>
      </c>
      <c r="K5" s="4" t="s">
        <v>219</v>
      </c>
      <c r="L5" s="4" t="s">
        <v>220</v>
      </c>
      <c r="M5" s="4" t="s">
        <v>221</v>
      </c>
      <c r="N5" s="4" t="s">
        <v>54</v>
      </c>
    </row>
    <row r="6" customFormat="false" ht="15" hidden="false" customHeight="false" outlineLevel="0" collapsed="false">
      <c r="A6" s="22" t="s">
        <v>22</v>
      </c>
      <c r="B6" s="22" t="s">
        <v>226</v>
      </c>
      <c r="C6" s="22" t="s">
        <v>270</v>
      </c>
      <c r="D6" s="22" t="s">
        <v>251</v>
      </c>
      <c r="E6" s="31" t="n">
        <v>100</v>
      </c>
      <c r="F6" s="38"/>
      <c r="G6" s="32"/>
      <c r="H6" s="31"/>
      <c r="I6" s="39" t="str">
        <f aca="false">IF(AND(ISNUMBER(H6),ISNUMBER(E6),E6&gt;0),H6/E6,"")</f>
        <v/>
      </c>
      <c r="J6" s="31"/>
      <c r="K6" s="38"/>
      <c r="L6" s="31"/>
      <c r="M6" s="32"/>
      <c r="N6" s="27"/>
    </row>
    <row r="7" customFormat="false" ht="15" hidden="false" customHeight="false" outlineLevel="0" collapsed="false">
      <c r="A7" s="22" t="s">
        <v>22</v>
      </c>
      <c r="B7" s="22" t="s">
        <v>226</v>
      </c>
      <c r="C7" s="22" t="s">
        <v>271</v>
      </c>
      <c r="D7" s="22" t="s">
        <v>251</v>
      </c>
      <c r="E7" s="31" t="n">
        <v>100</v>
      </c>
      <c r="F7" s="38"/>
      <c r="G7" s="32"/>
      <c r="H7" s="31"/>
      <c r="I7" s="39" t="str">
        <f aca="false">IF(AND(ISNUMBER(H7),ISNUMBER(E7),E7&gt;0),H7/E7,"")</f>
        <v/>
      </c>
      <c r="J7" s="31"/>
      <c r="K7" s="38"/>
      <c r="L7" s="31"/>
      <c r="M7" s="32"/>
      <c r="N7" s="27"/>
    </row>
    <row r="8" customFormat="false" ht="15" hidden="false" customHeight="false" outlineLevel="0" collapsed="false">
      <c r="A8" s="22" t="s">
        <v>22</v>
      </c>
      <c r="B8" s="22" t="s">
        <v>58</v>
      </c>
      <c r="C8" s="22" t="s">
        <v>270</v>
      </c>
      <c r="D8" s="22" t="s">
        <v>251</v>
      </c>
      <c r="E8" s="31" t="n">
        <v>100</v>
      </c>
      <c r="F8" s="38"/>
      <c r="G8" s="32"/>
      <c r="H8" s="31"/>
      <c r="I8" s="39" t="str">
        <f aca="false">IF(AND(ISNUMBER(H8),ISNUMBER(E8),E8&gt;0),H8/E8,"")</f>
        <v/>
      </c>
      <c r="J8" s="31"/>
      <c r="K8" s="38"/>
      <c r="L8" s="31"/>
      <c r="M8" s="32"/>
      <c r="N8" s="27"/>
    </row>
    <row r="9" customFormat="false" ht="15" hidden="false" customHeight="false" outlineLevel="0" collapsed="false">
      <c r="A9" s="22" t="s">
        <v>22</v>
      </c>
      <c r="B9" s="22" t="s">
        <v>58</v>
      </c>
      <c r="C9" s="22" t="s">
        <v>271</v>
      </c>
      <c r="D9" s="22" t="s">
        <v>251</v>
      </c>
      <c r="E9" s="31" t="n">
        <v>100</v>
      </c>
      <c r="F9" s="38"/>
      <c r="G9" s="32"/>
      <c r="H9" s="31"/>
      <c r="I9" s="39" t="str">
        <f aca="false">IF(AND(ISNUMBER(H9),ISNUMBER(E9),E9&gt;0),H9/E9,"")</f>
        <v/>
      </c>
      <c r="J9" s="31"/>
      <c r="K9" s="38"/>
      <c r="L9" s="31"/>
      <c r="M9" s="32"/>
      <c r="N9" s="27"/>
    </row>
    <row r="10" customFormat="false" ht="15" hidden="false" customHeight="false" outlineLevel="0" collapsed="false">
      <c r="A10" s="22" t="s">
        <v>22</v>
      </c>
      <c r="B10" s="22" t="s">
        <v>229</v>
      </c>
      <c r="C10" s="22" t="s">
        <v>270</v>
      </c>
      <c r="D10" s="22" t="s">
        <v>251</v>
      </c>
      <c r="E10" s="31" t="n">
        <v>100</v>
      </c>
      <c r="F10" s="38"/>
      <c r="G10" s="32"/>
      <c r="H10" s="31"/>
      <c r="I10" s="39" t="str">
        <f aca="false">IF(AND(ISNUMBER(H10),ISNUMBER(E10),E10&gt;0),H10/E10,"")</f>
        <v/>
      </c>
      <c r="J10" s="31"/>
      <c r="K10" s="38"/>
      <c r="L10" s="31"/>
      <c r="M10" s="32"/>
      <c r="N10" s="27" t="s">
        <v>230</v>
      </c>
    </row>
    <row r="11" customFormat="false" ht="15" hidden="false" customHeight="false" outlineLevel="0" collapsed="false">
      <c r="A11" s="22" t="s">
        <v>22</v>
      </c>
      <c r="B11" s="22" t="s">
        <v>229</v>
      </c>
      <c r="C11" s="22" t="s">
        <v>271</v>
      </c>
      <c r="D11" s="22" t="s">
        <v>251</v>
      </c>
      <c r="E11" s="31" t="n">
        <v>100</v>
      </c>
      <c r="F11" s="38"/>
      <c r="G11" s="32"/>
      <c r="H11" s="31"/>
      <c r="I11" s="39" t="str">
        <f aca="false">IF(AND(ISNUMBER(H11),ISNUMBER(E11),E11&gt;0),H11/E11,"")</f>
        <v/>
      </c>
      <c r="J11" s="31"/>
      <c r="K11" s="38"/>
      <c r="L11" s="31"/>
      <c r="M11" s="32"/>
      <c r="N11" s="27" t="s">
        <v>230</v>
      </c>
    </row>
    <row r="12" customFormat="false" ht="15" hidden="false" customHeight="false" outlineLevel="0" collapsed="false">
      <c r="A12" s="22" t="s">
        <v>22</v>
      </c>
      <c r="B12" s="22" t="s">
        <v>231</v>
      </c>
      <c r="C12" s="22" t="s">
        <v>270</v>
      </c>
      <c r="D12" s="22" t="s">
        <v>251</v>
      </c>
      <c r="E12" s="31" t="n">
        <v>100</v>
      </c>
      <c r="F12" s="38"/>
      <c r="G12" s="32"/>
      <c r="H12" s="31"/>
      <c r="I12" s="39" t="str">
        <f aca="false">IF(AND(ISNUMBER(H12),ISNUMBER(E12),E12&gt;0),H12/E12,"")</f>
        <v/>
      </c>
      <c r="J12" s="31"/>
      <c r="K12" s="38"/>
      <c r="L12" s="31"/>
      <c r="M12" s="32"/>
      <c r="N12" s="27" t="s">
        <v>230</v>
      </c>
    </row>
    <row r="13" customFormat="false" ht="15" hidden="false" customHeight="false" outlineLevel="0" collapsed="false">
      <c r="A13" s="22" t="s">
        <v>22</v>
      </c>
      <c r="B13" s="22" t="s">
        <v>231</v>
      </c>
      <c r="C13" s="22" t="s">
        <v>271</v>
      </c>
      <c r="D13" s="22" t="s">
        <v>251</v>
      </c>
      <c r="E13" s="31" t="n">
        <v>100</v>
      </c>
      <c r="F13" s="38"/>
      <c r="G13" s="32"/>
      <c r="H13" s="31"/>
      <c r="I13" s="39" t="str">
        <f aca="false">IF(AND(ISNUMBER(H13),ISNUMBER(E13),E13&gt;0),H13/E13,"")</f>
        <v/>
      </c>
      <c r="J13" s="31"/>
      <c r="K13" s="38"/>
      <c r="L13" s="31"/>
      <c r="M13" s="32"/>
      <c r="N13" s="27" t="s">
        <v>230</v>
      </c>
    </row>
    <row r="14" customFormat="false" ht="15" hidden="false" customHeight="false" outlineLevel="0" collapsed="false">
      <c r="A14" s="22" t="s">
        <v>22</v>
      </c>
      <c r="B14" s="22" t="s">
        <v>232</v>
      </c>
      <c r="C14" s="22" t="s">
        <v>270</v>
      </c>
      <c r="D14" s="22" t="s">
        <v>251</v>
      </c>
      <c r="E14" s="31" t="n">
        <v>100</v>
      </c>
      <c r="F14" s="38"/>
      <c r="G14" s="32"/>
      <c r="H14" s="31"/>
      <c r="I14" s="39" t="str">
        <f aca="false">IF(AND(ISNUMBER(H14),ISNUMBER(E14),E14&gt;0),H14/E14,"")</f>
        <v/>
      </c>
      <c r="J14" s="31"/>
      <c r="K14" s="38"/>
      <c r="L14" s="31"/>
      <c r="M14" s="32"/>
      <c r="N14" s="27"/>
    </row>
    <row r="15" customFormat="false" ht="15" hidden="false" customHeight="false" outlineLevel="0" collapsed="false">
      <c r="A15" s="22" t="s">
        <v>22</v>
      </c>
      <c r="B15" s="22" t="s">
        <v>232</v>
      </c>
      <c r="C15" s="22" t="s">
        <v>271</v>
      </c>
      <c r="D15" s="22" t="s">
        <v>251</v>
      </c>
      <c r="E15" s="31" t="n">
        <v>100</v>
      </c>
      <c r="F15" s="38"/>
      <c r="G15" s="32"/>
      <c r="H15" s="31"/>
      <c r="I15" s="39" t="str">
        <f aca="false">IF(AND(ISNUMBER(H15),ISNUMBER(E15),E15&gt;0),H15/E15,"")</f>
        <v/>
      </c>
      <c r="J15" s="31"/>
      <c r="K15" s="38"/>
      <c r="L15" s="31"/>
      <c r="M15" s="32"/>
      <c r="N15" s="27"/>
    </row>
    <row r="16" customFormat="false" ht="15" hidden="false" customHeight="false" outlineLevel="0" collapsed="false">
      <c r="A16" s="22" t="s">
        <v>22</v>
      </c>
      <c r="B16" s="22" t="s">
        <v>234</v>
      </c>
      <c r="C16" s="22" t="s">
        <v>270</v>
      </c>
      <c r="D16" s="22" t="s">
        <v>251</v>
      </c>
      <c r="E16" s="31" t="n">
        <v>100</v>
      </c>
      <c r="F16" s="38"/>
      <c r="G16" s="32"/>
      <c r="H16" s="31"/>
      <c r="I16" s="39" t="str">
        <f aca="false">IF(AND(ISNUMBER(H16),ISNUMBER(E16),E16&gt;0),H16/E16,"")</f>
        <v/>
      </c>
      <c r="J16" s="31"/>
      <c r="K16" s="38"/>
      <c r="L16" s="31"/>
      <c r="M16" s="32"/>
      <c r="N16" s="27"/>
    </row>
    <row r="17" customFormat="false" ht="15" hidden="false" customHeight="false" outlineLevel="0" collapsed="false">
      <c r="A17" s="22" t="s">
        <v>22</v>
      </c>
      <c r="B17" s="22" t="s">
        <v>234</v>
      </c>
      <c r="C17" s="22" t="s">
        <v>271</v>
      </c>
      <c r="D17" s="22" t="s">
        <v>251</v>
      </c>
      <c r="E17" s="31" t="n">
        <v>100</v>
      </c>
      <c r="F17" s="38"/>
      <c r="G17" s="32"/>
      <c r="H17" s="31"/>
      <c r="I17" s="39" t="str">
        <f aca="false">IF(AND(ISNUMBER(H17),ISNUMBER(E17),E17&gt;0),H17/E17,"")</f>
        <v/>
      </c>
      <c r="J17" s="31"/>
      <c r="K17" s="38"/>
      <c r="L17" s="31"/>
      <c r="M17" s="32"/>
      <c r="N17" s="27"/>
    </row>
    <row r="18" customFormat="false" ht="15" hidden="false" customHeight="false" outlineLevel="0" collapsed="false">
      <c r="A18" s="22" t="s">
        <v>22</v>
      </c>
      <c r="B18" s="22" t="s">
        <v>236</v>
      </c>
      <c r="C18" s="22" t="s">
        <v>270</v>
      </c>
      <c r="D18" s="22" t="s">
        <v>251</v>
      </c>
      <c r="E18" s="31" t="n">
        <v>100</v>
      </c>
      <c r="F18" s="38"/>
      <c r="G18" s="32"/>
      <c r="H18" s="31"/>
      <c r="I18" s="39" t="str">
        <f aca="false">IF(AND(ISNUMBER(H18),ISNUMBER(E18),E18&gt;0),H18/E18,"")</f>
        <v/>
      </c>
      <c r="J18" s="31"/>
      <c r="K18" s="38"/>
      <c r="L18" s="31"/>
      <c r="M18" s="32"/>
      <c r="N18" s="27"/>
    </row>
    <row r="19" customFormat="false" ht="15" hidden="false" customHeight="false" outlineLevel="0" collapsed="false">
      <c r="A19" s="22" t="s">
        <v>22</v>
      </c>
      <c r="B19" s="22" t="s">
        <v>236</v>
      </c>
      <c r="C19" s="22" t="s">
        <v>271</v>
      </c>
      <c r="D19" s="22" t="s">
        <v>251</v>
      </c>
      <c r="E19" s="31" t="n">
        <v>100</v>
      </c>
      <c r="F19" s="38"/>
      <c r="G19" s="32"/>
      <c r="H19" s="31"/>
      <c r="I19" s="39" t="str">
        <f aca="false">IF(AND(ISNUMBER(H19),ISNUMBER(E19),E19&gt;0),H19/E19,"")</f>
        <v/>
      </c>
      <c r="J19" s="31"/>
      <c r="K19" s="38"/>
      <c r="L19" s="31"/>
      <c r="M19" s="32"/>
      <c r="N19" s="27"/>
    </row>
    <row r="20" customFormat="false" ht="15" hidden="false" customHeight="false" outlineLevel="0" collapsed="false">
      <c r="A20" s="22" t="s">
        <v>22</v>
      </c>
      <c r="B20" s="22" t="s">
        <v>238</v>
      </c>
      <c r="C20" s="22" t="s">
        <v>270</v>
      </c>
      <c r="D20" s="22" t="s">
        <v>251</v>
      </c>
      <c r="E20" s="31" t="n">
        <v>100</v>
      </c>
      <c r="F20" s="38"/>
      <c r="G20" s="32"/>
      <c r="H20" s="31"/>
      <c r="I20" s="39" t="str">
        <f aca="false">IF(AND(ISNUMBER(H20),ISNUMBER(E20),E20&gt;0),H20/E20,"")</f>
        <v/>
      </c>
      <c r="J20" s="31"/>
      <c r="K20" s="38"/>
      <c r="L20" s="31"/>
      <c r="M20" s="32"/>
      <c r="N20" s="27" t="s">
        <v>239</v>
      </c>
    </row>
    <row r="21" customFormat="false" ht="15" hidden="false" customHeight="false" outlineLevel="0" collapsed="false">
      <c r="A21" s="22" t="s">
        <v>22</v>
      </c>
      <c r="B21" s="22" t="s">
        <v>238</v>
      </c>
      <c r="C21" s="22" t="s">
        <v>271</v>
      </c>
      <c r="D21" s="22" t="s">
        <v>251</v>
      </c>
      <c r="E21" s="31" t="n">
        <v>100</v>
      </c>
      <c r="F21" s="38"/>
      <c r="G21" s="32"/>
      <c r="H21" s="31"/>
      <c r="I21" s="39" t="str">
        <f aca="false">IF(AND(ISNUMBER(H21),ISNUMBER(E21),E21&gt;0),H21/E21,"")</f>
        <v/>
      </c>
      <c r="J21" s="31"/>
      <c r="K21" s="38"/>
      <c r="L21" s="31"/>
      <c r="M21" s="32"/>
      <c r="N21" s="27" t="s">
        <v>239</v>
      </c>
    </row>
    <row r="22" customFormat="false" ht="15" hidden="false" customHeight="false" outlineLevel="0" collapsed="false">
      <c r="A22" s="22" t="s">
        <v>22</v>
      </c>
      <c r="B22" s="22" t="s">
        <v>242</v>
      </c>
      <c r="C22" s="22" t="s">
        <v>270</v>
      </c>
      <c r="D22" s="22" t="s">
        <v>251</v>
      </c>
      <c r="E22" s="31" t="n">
        <v>100</v>
      </c>
      <c r="F22" s="38"/>
      <c r="G22" s="32"/>
      <c r="H22" s="31"/>
      <c r="I22" s="39" t="str">
        <f aca="false">IF(AND(ISNUMBER(H22),ISNUMBER(E22),E22&gt;0),H22/E22,"")</f>
        <v/>
      </c>
      <c r="J22" s="31"/>
      <c r="K22" s="38"/>
      <c r="L22" s="31"/>
      <c r="M22" s="32"/>
      <c r="N22" s="27" t="s">
        <v>243</v>
      </c>
    </row>
    <row r="23" customFormat="false" ht="15" hidden="false" customHeight="false" outlineLevel="0" collapsed="false">
      <c r="A23" s="22" t="s">
        <v>22</v>
      </c>
      <c r="B23" s="22" t="s">
        <v>242</v>
      </c>
      <c r="C23" s="22" t="s">
        <v>271</v>
      </c>
      <c r="D23" s="22" t="s">
        <v>251</v>
      </c>
      <c r="E23" s="31" t="n">
        <v>100</v>
      </c>
      <c r="F23" s="38"/>
      <c r="G23" s="32"/>
      <c r="H23" s="31"/>
      <c r="I23" s="39" t="str">
        <f aca="false">IF(AND(ISNUMBER(H23),ISNUMBER(E23),E23&gt;0),H23/E23,"")</f>
        <v/>
      </c>
      <c r="J23" s="31"/>
      <c r="K23" s="38"/>
      <c r="L23" s="31"/>
      <c r="M23" s="32"/>
      <c r="N23" s="27" t="s">
        <v>243</v>
      </c>
    </row>
    <row r="24" customFormat="false" ht="15" hidden="false" customHeight="false" outlineLevel="0" collapsed="false">
      <c r="A24" s="22" t="s">
        <v>277</v>
      </c>
      <c r="B24" s="22" t="s">
        <v>226</v>
      </c>
      <c r="C24" s="22" t="s">
        <v>270</v>
      </c>
      <c r="D24" s="22" t="s">
        <v>251</v>
      </c>
      <c r="E24" s="31" t="n">
        <v>100</v>
      </c>
      <c r="F24" s="38"/>
      <c r="G24" s="32"/>
      <c r="H24" s="31"/>
      <c r="I24" s="39" t="str">
        <f aca="false">IF(AND(ISNUMBER(H24),ISNUMBER(E24),E24&gt;0),H24/E24,"")</f>
        <v/>
      </c>
      <c r="J24" s="31"/>
      <c r="K24" s="38"/>
      <c r="L24" s="31"/>
      <c r="M24" s="32"/>
      <c r="N24" s="27"/>
    </row>
    <row r="25" customFormat="false" ht="15" hidden="false" customHeight="false" outlineLevel="0" collapsed="false">
      <c r="A25" s="22" t="s">
        <v>277</v>
      </c>
      <c r="B25" s="22" t="s">
        <v>226</v>
      </c>
      <c r="C25" s="22" t="s">
        <v>271</v>
      </c>
      <c r="D25" s="22" t="s">
        <v>251</v>
      </c>
      <c r="E25" s="31" t="n">
        <v>100</v>
      </c>
      <c r="F25" s="38"/>
      <c r="G25" s="32"/>
      <c r="H25" s="31"/>
      <c r="I25" s="39" t="str">
        <f aca="false">IF(AND(ISNUMBER(H25),ISNUMBER(E25),E25&gt;0),H25/E25,"")</f>
        <v/>
      </c>
      <c r="J25" s="31"/>
      <c r="K25" s="38"/>
      <c r="L25" s="31"/>
      <c r="M25" s="32"/>
      <c r="N25" s="27"/>
    </row>
    <row r="26" customFormat="false" ht="15" hidden="false" customHeight="false" outlineLevel="0" collapsed="false">
      <c r="A26" s="22" t="s">
        <v>277</v>
      </c>
      <c r="B26" s="22" t="s">
        <v>58</v>
      </c>
      <c r="C26" s="22" t="s">
        <v>270</v>
      </c>
      <c r="D26" s="22" t="s">
        <v>251</v>
      </c>
      <c r="E26" s="31" t="n">
        <v>100</v>
      </c>
      <c r="F26" s="38"/>
      <c r="G26" s="32"/>
      <c r="H26" s="31"/>
      <c r="I26" s="39" t="str">
        <f aca="false">IF(AND(ISNUMBER(H26),ISNUMBER(E26),E26&gt;0),H26/E26,"")</f>
        <v/>
      </c>
      <c r="J26" s="31"/>
      <c r="K26" s="38"/>
      <c r="L26" s="31"/>
      <c r="M26" s="32"/>
      <c r="N26" s="27"/>
    </row>
    <row r="27" customFormat="false" ht="15" hidden="false" customHeight="false" outlineLevel="0" collapsed="false">
      <c r="A27" s="22" t="s">
        <v>277</v>
      </c>
      <c r="B27" s="22" t="s">
        <v>58</v>
      </c>
      <c r="C27" s="22" t="s">
        <v>271</v>
      </c>
      <c r="D27" s="22" t="s">
        <v>251</v>
      </c>
      <c r="E27" s="31" t="n">
        <v>100</v>
      </c>
      <c r="F27" s="38"/>
      <c r="G27" s="32"/>
      <c r="H27" s="31"/>
      <c r="I27" s="39" t="str">
        <f aca="false">IF(AND(ISNUMBER(H27),ISNUMBER(E27),E27&gt;0),H27/E27,"")</f>
        <v/>
      </c>
      <c r="J27" s="31"/>
      <c r="K27" s="38"/>
      <c r="L27" s="31"/>
      <c r="M27" s="32"/>
      <c r="N27" s="27"/>
    </row>
    <row r="28" customFormat="false" ht="15" hidden="false" customHeight="false" outlineLevel="0" collapsed="false">
      <c r="A28" s="22" t="s">
        <v>277</v>
      </c>
      <c r="B28" s="22" t="s">
        <v>229</v>
      </c>
      <c r="C28" s="22" t="s">
        <v>270</v>
      </c>
      <c r="D28" s="22" t="s">
        <v>251</v>
      </c>
      <c r="E28" s="31" t="n">
        <v>100</v>
      </c>
      <c r="F28" s="38"/>
      <c r="G28" s="32"/>
      <c r="H28" s="31"/>
      <c r="I28" s="39" t="str">
        <f aca="false">IF(AND(ISNUMBER(H28),ISNUMBER(E28),E28&gt;0),H28/E28,"")</f>
        <v/>
      </c>
      <c r="J28" s="31"/>
      <c r="K28" s="38"/>
      <c r="L28" s="31"/>
      <c r="M28" s="32"/>
      <c r="N28" s="27" t="s">
        <v>230</v>
      </c>
    </row>
    <row r="29" customFormat="false" ht="15" hidden="false" customHeight="false" outlineLevel="0" collapsed="false">
      <c r="A29" s="22" t="s">
        <v>277</v>
      </c>
      <c r="B29" s="22" t="s">
        <v>229</v>
      </c>
      <c r="C29" s="22" t="s">
        <v>271</v>
      </c>
      <c r="D29" s="22" t="s">
        <v>251</v>
      </c>
      <c r="E29" s="31" t="n">
        <v>100</v>
      </c>
      <c r="F29" s="38"/>
      <c r="G29" s="32"/>
      <c r="H29" s="31"/>
      <c r="I29" s="39" t="str">
        <f aca="false">IF(AND(ISNUMBER(H29),ISNUMBER(E29),E29&gt;0),H29/E29,"")</f>
        <v/>
      </c>
      <c r="J29" s="31"/>
      <c r="K29" s="38"/>
      <c r="L29" s="31"/>
      <c r="M29" s="32"/>
      <c r="N29" s="27" t="s">
        <v>230</v>
      </c>
    </row>
    <row r="30" customFormat="false" ht="15" hidden="false" customHeight="false" outlineLevel="0" collapsed="false">
      <c r="A30" s="22" t="s">
        <v>277</v>
      </c>
      <c r="B30" s="22" t="s">
        <v>231</v>
      </c>
      <c r="C30" s="22" t="s">
        <v>270</v>
      </c>
      <c r="D30" s="22" t="s">
        <v>251</v>
      </c>
      <c r="E30" s="31" t="n">
        <v>100</v>
      </c>
      <c r="F30" s="38"/>
      <c r="G30" s="32"/>
      <c r="H30" s="31"/>
      <c r="I30" s="39" t="str">
        <f aca="false">IF(AND(ISNUMBER(H30),ISNUMBER(E30),E30&gt;0),H30/E30,"")</f>
        <v/>
      </c>
      <c r="J30" s="31"/>
      <c r="K30" s="38"/>
      <c r="L30" s="31"/>
      <c r="M30" s="32"/>
      <c r="N30" s="27" t="s">
        <v>230</v>
      </c>
    </row>
    <row r="31" customFormat="false" ht="15" hidden="false" customHeight="false" outlineLevel="0" collapsed="false">
      <c r="A31" s="22" t="s">
        <v>277</v>
      </c>
      <c r="B31" s="22" t="s">
        <v>231</v>
      </c>
      <c r="C31" s="22" t="s">
        <v>271</v>
      </c>
      <c r="D31" s="22" t="s">
        <v>251</v>
      </c>
      <c r="E31" s="31" t="n">
        <v>100</v>
      </c>
      <c r="F31" s="38"/>
      <c r="G31" s="32"/>
      <c r="H31" s="31"/>
      <c r="I31" s="39" t="str">
        <f aca="false">IF(AND(ISNUMBER(H31),ISNUMBER(E31),E31&gt;0),H31/E31,"")</f>
        <v/>
      </c>
      <c r="J31" s="31"/>
      <c r="K31" s="38"/>
      <c r="L31" s="31"/>
      <c r="M31" s="32"/>
      <c r="N31" s="27" t="s">
        <v>230</v>
      </c>
    </row>
    <row r="32" customFormat="false" ht="15" hidden="false" customHeight="false" outlineLevel="0" collapsed="false">
      <c r="A32" s="22" t="s">
        <v>277</v>
      </c>
      <c r="B32" s="22" t="s">
        <v>232</v>
      </c>
      <c r="C32" s="22" t="s">
        <v>270</v>
      </c>
      <c r="D32" s="22" t="s">
        <v>251</v>
      </c>
      <c r="E32" s="31" t="n">
        <v>100</v>
      </c>
      <c r="F32" s="38"/>
      <c r="G32" s="32"/>
      <c r="H32" s="31"/>
      <c r="I32" s="39" t="str">
        <f aca="false">IF(AND(ISNUMBER(H32),ISNUMBER(E32),E32&gt;0),H32/E32,"")</f>
        <v/>
      </c>
      <c r="J32" s="31"/>
      <c r="K32" s="38"/>
      <c r="L32" s="31"/>
      <c r="M32" s="32"/>
      <c r="N32" s="27"/>
    </row>
    <row r="33" customFormat="false" ht="15" hidden="false" customHeight="false" outlineLevel="0" collapsed="false">
      <c r="A33" s="22" t="s">
        <v>277</v>
      </c>
      <c r="B33" s="22" t="s">
        <v>232</v>
      </c>
      <c r="C33" s="22" t="s">
        <v>271</v>
      </c>
      <c r="D33" s="22" t="s">
        <v>251</v>
      </c>
      <c r="E33" s="31" t="n">
        <v>100</v>
      </c>
      <c r="F33" s="38"/>
      <c r="G33" s="32"/>
      <c r="H33" s="31"/>
      <c r="I33" s="39" t="str">
        <f aca="false">IF(AND(ISNUMBER(H33),ISNUMBER(E33),E33&gt;0),H33/E33,"")</f>
        <v/>
      </c>
      <c r="J33" s="31"/>
      <c r="K33" s="38"/>
      <c r="L33" s="31"/>
      <c r="M33" s="32"/>
      <c r="N33" s="27"/>
    </row>
    <row r="34" customFormat="false" ht="15" hidden="false" customHeight="false" outlineLevel="0" collapsed="false">
      <c r="A34" s="22" t="s">
        <v>277</v>
      </c>
      <c r="B34" s="22" t="s">
        <v>234</v>
      </c>
      <c r="C34" s="22" t="s">
        <v>270</v>
      </c>
      <c r="D34" s="22" t="s">
        <v>251</v>
      </c>
      <c r="E34" s="31" t="n">
        <v>100</v>
      </c>
      <c r="F34" s="38"/>
      <c r="G34" s="32"/>
      <c r="H34" s="31"/>
      <c r="I34" s="39" t="str">
        <f aca="false">IF(AND(ISNUMBER(H34),ISNUMBER(E34),E34&gt;0),H34/E34,"")</f>
        <v/>
      </c>
      <c r="J34" s="31"/>
      <c r="K34" s="38"/>
      <c r="L34" s="31"/>
      <c r="M34" s="32"/>
      <c r="N34" s="27"/>
    </row>
    <row r="35" customFormat="false" ht="15" hidden="false" customHeight="false" outlineLevel="0" collapsed="false">
      <c r="A35" s="22" t="s">
        <v>277</v>
      </c>
      <c r="B35" s="22" t="s">
        <v>234</v>
      </c>
      <c r="C35" s="22" t="s">
        <v>271</v>
      </c>
      <c r="D35" s="22" t="s">
        <v>251</v>
      </c>
      <c r="E35" s="31" t="n">
        <v>100</v>
      </c>
      <c r="F35" s="38"/>
      <c r="G35" s="32"/>
      <c r="H35" s="31"/>
      <c r="I35" s="39" t="str">
        <f aca="false">IF(AND(ISNUMBER(H35),ISNUMBER(E35),E35&gt;0),H35/E35,"")</f>
        <v/>
      </c>
      <c r="J35" s="31"/>
      <c r="K35" s="38"/>
      <c r="L35" s="31"/>
      <c r="M35" s="32"/>
      <c r="N35" s="27"/>
    </row>
    <row r="36" customFormat="false" ht="15" hidden="false" customHeight="false" outlineLevel="0" collapsed="false">
      <c r="A36" s="22" t="s">
        <v>277</v>
      </c>
      <c r="B36" s="22" t="s">
        <v>236</v>
      </c>
      <c r="C36" s="22" t="s">
        <v>270</v>
      </c>
      <c r="D36" s="22" t="s">
        <v>251</v>
      </c>
      <c r="E36" s="31" t="n">
        <v>100</v>
      </c>
      <c r="F36" s="38"/>
      <c r="G36" s="32"/>
      <c r="H36" s="31"/>
      <c r="I36" s="39" t="str">
        <f aca="false">IF(AND(ISNUMBER(H36),ISNUMBER(E36),E36&gt;0),H36/E36,"")</f>
        <v/>
      </c>
      <c r="J36" s="31"/>
      <c r="K36" s="38"/>
      <c r="L36" s="31"/>
      <c r="M36" s="32"/>
      <c r="N36" s="27"/>
    </row>
    <row r="37" customFormat="false" ht="15" hidden="false" customHeight="false" outlineLevel="0" collapsed="false">
      <c r="A37" s="22" t="s">
        <v>277</v>
      </c>
      <c r="B37" s="22" t="s">
        <v>236</v>
      </c>
      <c r="C37" s="22" t="s">
        <v>271</v>
      </c>
      <c r="D37" s="22" t="s">
        <v>251</v>
      </c>
      <c r="E37" s="31" t="n">
        <v>100</v>
      </c>
      <c r="F37" s="38"/>
      <c r="G37" s="32"/>
      <c r="H37" s="31"/>
      <c r="I37" s="39" t="str">
        <f aca="false">IF(AND(ISNUMBER(H37),ISNUMBER(E37),E37&gt;0),H37/E37,"")</f>
        <v/>
      </c>
      <c r="J37" s="31"/>
      <c r="K37" s="38"/>
      <c r="L37" s="31"/>
      <c r="M37" s="32"/>
      <c r="N37" s="27"/>
    </row>
    <row r="38" customFormat="false" ht="15" hidden="false" customHeight="false" outlineLevel="0" collapsed="false">
      <c r="A38" s="22" t="s">
        <v>277</v>
      </c>
      <c r="B38" s="22" t="s">
        <v>238</v>
      </c>
      <c r="C38" s="22" t="s">
        <v>270</v>
      </c>
      <c r="D38" s="22" t="s">
        <v>251</v>
      </c>
      <c r="E38" s="31" t="n">
        <v>100</v>
      </c>
      <c r="F38" s="38"/>
      <c r="G38" s="32"/>
      <c r="H38" s="31"/>
      <c r="I38" s="39" t="str">
        <f aca="false">IF(AND(ISNUMBER(H38),ISNUMBER(E38),E38&gt;0),H38/E38,"")</f>
        <v/>
      </c>
      <c r="J38" s="31"/>
      <c r="K38" s="38"/>
      <c r="L38" s="31"/>
      <c r="M38" s="32"/>
      <c r="N38" s="27" t="s">
        <v>239</v>
      </c>
    </row>
    <row r="39" customFormat="false" ht="15" hidden="false" customHeight="false" outlineLevel="0" collapsed="false">
      <c r="A39" s="22" t="s">
        <v>277</v>
      </c>
      <c r="B39" s="22" t="s">
        <v>238</v>
      </c>
      <c r="C39" s="22" t="s">
        <v>271</v>
      </c>
      <c r="D39" s="22" t="s">
        <v>251</v>
      </c>
      <c r="E39" s="31" t="n">
        <v>100</v>
      </c>
      <c r="F39" s="38"/>
      <c r="G39" s="32"/>
      <c r="H39" s="31"/>
      <c r="I39" s="39" t="str">
        <f aca="false">IF(AND(ISNUMBER(H39),ISNUMBER(E39),E39&gt;0),H39/E39,"")</f>
        <v/>
      </c>
      <c r="J39" s="31"/>
      <c r="K39" s="38"/>
      <c r="L39" s="31"/>
      <c r="M39" s="32"/>
      <c r="N39" s="27" t="s">
        <v>239</v>
      </c>
    </row>
    <row r="40" customFormat="false" ht="15" hidden="false" customHeight="false" outlineLevel="0" collapsed="false">
      <c r="A40" s="22" t="s">
        <v>277</v>
      </c>
      <c r="B40" s="22" t="s">
        <v>242</v>
      </c>
      <c r="C40" s="22" t="s">
        <v>270</v>
      </c>
      <c r="D40" s="22" t="s">
        <v>251</v>
      </c>
      <c r="E40" s="31" t="n">
        <v>100</v>
      </c>
      <c r="F40" s="38"/>
      <c r="G40" s="32"/>
      <c r="H40" s="31"/>
      <c r="I40" s="39" t="str">
        <f aca="false">IF(AND(ISNUMBER(H40),ISNUMBER(E40),E40&gt;0),H40/E40,"")</f>
        <v/>
      </c>
      <c r="J40" s="31"/>
      <c r="K40" s="38"/>
      <c r="L40" s="31"/>
      <c r="M40" s="32"/>
      <c r="N40" s="27" t="s">
        <v>243</v>
      </c>
    </row>
    <row r="41" customFormat="false" ht="15" hidden="false" customHeight="false" outlineLevel="0" collapsed="false">
      <c r="A41" s="22" t="s">
        <v>277</v>
      </c>
      <c r="B41" s="22" t="s">
        <v>242</v>
      </c>
      <c r="C41" s="22" t="s">
        <v>271</v>
      </c>
      <c r="D41" s="22" t="s">
        <v>251</v>
      </c>
      <c r="E41" s="31" t="n">
        <v>100</v>
      </c>
      <c r="F41" s="38"/>
      <c r="G41" s="32"/>
      <c r="H41" s="31"/>
      <c r="I41" s="39" t="str">
        <f aca="false">IF(AND(ISNUMBER(H41),ISNUMBER(E41),E41&gt;0),H41/E41,"")</f>
        <v/>
      </c>
      <c r="J41" s="31"/>
      <c r="K41" s="38"/>
      <c r="L41" s="31"/>
      <c r="M41" s="32"/>
      <c r="N41" s="27" t="s">
        <v>243</v>
      </c>
    </row>
    <row r="42" customFormat="false" ht="15" hidden="false" customHeight="false" outlineLevel="0" collapsed="false">
      <c r="A42" s="22" t="s">
        <v>278</v>
      </c>
      <c r="B42" s="22" t="s">
        <v>226</v>
      </c>
      <c r="C42" s="22" t="s">
        <v>274</v>
      </c>
      <c r="D42" s="22" t="s">
        <v>251</v>
      </c>
      <c r="E42" s="31" t="n">
        <v>90</v>
      </c>
      <c r="F42" s="38"/>
      <c r="G42" s="32"/>
      <c r="H42" s="31"/>
      <c r="I42" s="39" t="str">
        <f aca="false">IF(AND(ISNUMBER(H42),ISNUMBER(E42),E42&gt;0),H42/E42,"")</f>
        <v/>
      </c>
      <c r="J42" s="31"/>
      <c r="K42" s="38"/>
      <c r="L42" s="31"/>
      <c r="M42" s="32"/>
      <c r="N42" s="27"/>
    </row>
    <row r="43" customFormat="false" ht="15" hidden="false" customHeight="false" outlineLevel="0" collapsed="false">
      <c r="A43" s="22" t="s">
        <v>278</v>
      </c>
      <c r="B43" s="22" t="s">
        <v>226</v>
      </c>
      <c r="C43" s="22" t="s">
        <v>275</v>
      </c>
      <c r="D43" s="22" t="s">
        <v>251</v>
      </c>
      <c r="E43" s="31" t="n">
        <v>90</v>
      </c>
      <c r="F43" s="38"/>
      <c r="G43" s="32"/>
      <c r="H43" s="31"/>
      <c r="I43" s="39" t="str">
        <f aca="false">IF(AND(ISNUMBER(H43),ISNUMBER(E43),E43&gt;0),H43/E43,"")</f>
        <v/>
      </c>
      <c r="J43" s="31"/>
      <c r="K43" s="38"/>
      <c r="L43" s="31"/>
      <c r="M43" s="32"/>
      <c r="N43" s="27"/>
    </row>
    <row r="44" customFormat="false" ht="15" hidden="false" customHeight="false" outlineLevel="0" collapsed="false">
      <c r="A44" s="22" t="s">
        <v>278</v>
      </c>
      <c r="B44" s="22" t="s">
        <v>58</v>
      </c>
      <c r="C44" s="22" t="s">
        <v>274</v>
      </c>
      <c r="D44" s="22" t="s">
        <v>251</v>
      </c>
      <c r="E44" s="31" t="n">
        <v>90</v>
      </c>
      <c r="F44" s="38"/>
      <c r="G44" s="32"/>
      <c r="H44" s="31"/>
      <c r="I44" s="39" t="str">
        <f aca="false">IF(AND(ISNUMBER(H44),ISNUMBER(E44),E44&gt;0),H44/E44,"")</f>
        <v/>
      </c>
      <c r="J44" s="31"/>
      <c r="K44" s="38"/>
      <c r="L44" s="31"/>
      <c r="M44" s="32"/>
      <c r="N44" s="27"/>
    </row>
    <row r="45" customFormat="false" ht="15" hidden="false" customHeight="false" outlineLevel="0" collapsed="false">
      <c r="A45" s="22" t="s">
        <v>278</v>
      </c>
      <c r="B45" s="22" t="s">
        <v>58</v>
      </c>
      <c r="C45" s="22" t="s">
        <v>275</v>
      </c>
      <c r="D45" s="22" t="s">
        <v>251</v>
      </c>
      <c r="E45" s="31" t="n">
        <v>90</v>
      </c>
      <c r="F45" s="38"/>
      <c r="G45" s="32"/>
      <c r="H45" s="31"/>
      <c r="I45" s="39" t="str">
        <f aca="false">IF(AND(ISNUMBER(H45),ISNUMBER(E45),E45&gt;0),H45/E45,"")</f>
        <v/>
      </c>
      <c r="J45" s="31"/>
      <c r="K45" s="38"/>
      <c r="L45" s="31"/>
      <c r="M45" s="32"/>
      <c r="N45" s="27"/>
    </row>
    <row r="46" customFormat="false" ht="15" hidden="false" customHeight="false" outlineLevel="0" collapsed="false">
      <c r="A46" s="22" t="s">
        <v>278</v>
      </c>
      <c r="B46" s="22" t="s">
        <v>229</v>
      </c>
      <c r="C46" s="22" t="s">
        <v>274</v>
      </c>
      <c r="D46" s="22" t="s">
        <v>251</v>
      </c>
      <c r="E46" s="31" t="n">
        <v>90</v>
      </c>
      <c r="F46" s="38"/>
      <c r="G46" s="32"/>
      <c r="H46" s="31"/>
      <c r="I46" s="39" t="str">
        <f aca="false">IF(AND(ISNUMBER(H46),ISNUMBER(E46),E46&gt;0),H46/E46,"")</f>
        <v/>
      </c>
      <c r="J46" s="31"/>
      <c r="K46" s="38"/>
      <c r="L46" s="31"/>
      <c r="M46" s="32"/>
      <c r="N46" s="27" t="s">
        <v>230</v>
      </c>
    </row>
    <row r="47" customFormat="false" ht="15" hidden="false" customHeight="false" outlineLevel="0" collapsed="false">
      <c r="A47" s="22" t="s">
        <v>278</v>
      </c>
      <c r="B47" s="22" t="s">
        <v>229</v>
      </c>
      <c r="C47" s="22" t="s">
        <v>275</v>
      </c>
      <c r="D47" s="22" t="s">
        <v>251</v>
      </c>
      <c r="E47" s="31" t="n">
        <v>90</v>
      </c>
      <c r="F47" s="38"/>
      <c r="G47" s="32"/>
      <c r="H47" s="31"/>
      <c r="I47" s="39" t="str">
        <f aca="false">IF(AND(ISNUMBER(H47),ISNUMBER(E47),E47&gt;0),H47/E47,"")</f>
        <v/>
      </c>
      <c r="J47" s="31"/>
      <c r="K47" s="38"/>
      <c r="L47" s="31"/>
      <c r="M47" s="32"/>
      <c r="N47" s="27" t="s">
        <v>230</v>
      </c>
    </row>
    <row r="48" customFormat="false" ht="15" hidden="false" customHeight="false" outlineLevel="0" collapsed="false">
      <c r="A48" s="22" t="s">
        <v>278</v>
      </c>
      <c r="B48" s="22" t="s">
        <v>231</v>
      </c>
      <c r="C48" s="22" t="s">
        <v>274</v>
      </c>
      <c r="D48" s="22" t="s">
        <v>251</v>
      </c>
      <c r="E48" s="31" t="n">
        <v>90</v>
      </c>
      <c r="F48" s="38"/>
      <c r="G48" s="32"/>
      <c r="H48" s="31"/>
      <c r="I48" s="39" t="str">
        <f aca="false">IF(AND(ISNUMBER(H48),ISNUMBER(E48),E48&gt;0),H48/E48,"")</f>
        <v/>
      </c>
      <c r="J48" s="31"/>
      <c r="K48" s="38"/>
      <c r="L48" s="31"/>
      <c r="M48" s="32"/>
      <c r="N48" s="27" t="s">
        <v>230</v>
      </c>
    </row>
    <row r="49" customFormat="false" ht="15" hidden="false" customHeight="false" outlineLevel="0" collapsed="false">
      <c r="A49" s="22" t="s">
        <v>278</v>
      </c>
      <c r="B49" s="22" t="s">
        <v>231</v>
      </c>
      <c r="C49" s="22" t="s">
        <v>275</v>
      </c>
      <c r="D49" s="22" t="s">
        <v>251</v>
      </c>
      <c r="E49" s="31" t="n">
        <v>90</v>
      </c>
      <c r="F49" s="38"/>
      <c r="G49" s="32"/>
      <c r="H49" s="31"/>
      <c r="I49" s="39" t="str">
        <f aca="false">IF(AND(ISNUMBER(H49),ISNUMBER(E49),E49&gt;0),H49/E49,"")</f>
        <v/>
      </c>
      <c r="J49" s="31"/>
      <c r="K49" s="38"/>
      <c r="L49" s="31"/>
      <c r="M49" s="32"/>
      <c r="N49" s="27" t="s">
        <v>230</v>
      </c>
    </row>
    <row r="50" customFormat="false" ht="15" hidden="false" customHeight="false" outlineLevel="0" collapsed="false">
      <c r="A50" s="22" t="s">
        <v>278</v>
      </c>
      <c r="B50" s="22" t="s">
        <v>232</v>
      </c>
      <c r="C50" s="22" t="s">
        <v>274</v>
      </c>
      <c r="D50" s="22" t="s">
        <v>251</v>
      </c>
      <c r="E50" s="31" t="n">
        <v>90</v>
      </c>
      <c r="F50" s="38"/>
      <c r="G50" s="32"/>
      <c r="H50" s="31"/>
      <c r="I50" s="39" t="str">
        <f aca="false">IF(AND(ISNUMBER(H50),ISNUMBER(E50),E50&gt;0),H50/E50,"")</f>
        <v/>
      </c>
      <c r="J50" s="31"/>
      <c r="K50" s="38"/>
      <c r="L50" s="31"/>
      <c r="M50" s="32"/>
      <c r="N50" s="27"/>
    </row>
    <row r="51" customFormat="false" ht="15" hidden="false" customHeight="false" outlineLevel="0" collapsed="false">
      <c r="A51" s="22" t="s">
        <v>278</v>
      </c>
      <c r="B51" s="22" t="s">
        <v>232</v>
      </c>
      <c r="C51" s="22" t="s">
        <v>275</v>
      </c>
      <c r="D51" s="22" t="s">
        <v>251</v>
      </c>
      <c r="E51" s="31" t="n">
        <v>90</v>
      </c>
      <c r="F51" s="38"/>
      <c r="G51" s="32"/>
      <c r="H51" s="31"/>
      <c r="I51" s="39" t="str">
        <f aca="false">IF(AND(ISNUMBER(H51),ISNUMBER(E51),E51&gt;0),H51/E51,"")</f>
        <v/>
      </c>
      <c r="J51" s="31"/>
      <c r="K51" s="38"/>
      <c r="L51" s="31"/>
      <c r="M51" s="32"/>
      <c r="N51" s="27"/>
    </row>
    <row r="52" customFormat="false" ht="15" hidden="false" customHeight="false" outlineLevel="0" collapsed="false">
      <c r="A52" s="22" t="s">
        <v>278</v>
      </c>
      <c r="B52" s="22" t="s">
        <v>234</v>
      </c>
      <c r="C52" s="22" t="s">
        <v>274</v>
      </c>
      <c r="D52" s="22" t="s">
        <v>251</v>
      </c>
      <c r="E52" s="31" t="n">
        <v>90</v>
      </c>
      <c r="F52" s="38"/>
      <c r="G52" s="32"/>
      <c r="H52" s="31"/>
      <c r="I52" s="39" t="str">
        <f aca="false">IF(AND(ISNUMBER(H52),ISNUMBER(E52),E52&gt;0),H52/E52,"")</f>
        <v/>
      </c>
      <c r="J52" s="31"/>
      <c r="K52" s="38"/>
      <c r="L52" s="31"/>
      <c r="M52" s="32"/>
      <c r="N52" s="27"/>
    </row>
    <row r="53" customFormat="false" ht="15" hidden="false" customHeight="false" outlineLevel="0" collapsed="false">
      <c r="A53" s="22" t="s">
        <v>278</v>
      </c>
      <c r="B53" s="22" t="s">
        <v>234</v>
      </c>
      <c r="C53" s="22" t="s">
        <v>275</v>
      </c>
      <c r="D53" s="22" t="s">
        <v>251</v>
      </c>
      <c r="E53" s="31" t="n">
        <v>90</v>
      </c>
      <c r="F53" s="38"/>
      <c r="G53" s="32"/>
      <c r="H53" s="31"/>
      <c r="I53" s="39" t="str">
        <f aca="false">IF(AND(ISNUMBER(H53),ISNUMBER(E53),E53&gt;0),H53/E53,"")</f>
        <v/>
      </c>
      <c r="J53" s="31"/>
      <c r="K53" s="38"/>
      <c r="L53" s="31"/>
      <c r="M53" s="32"/>
      <c r="N53" s="27"/>
    </row>
    <row r="54" customFormat="false" ht="15" hidden="false" customHeight="false" outlineLevel="0" collapsed="false">
      <c r="A54" s="22" t="s">
        <v>278</v>
      </c>
      <c r="B54" s="22" t="s">
        <v>236</v>
      </c>
      <c r="C54" s="22" t="s">
        <v>274</v>
      </c>
      <c r="D54" s="22" t="s">
        <v>251</v>
      </c>
      <c r="E54" s="31" t="n">
        <v>90</v>
      </c>
      <c r="F54" s="38"/>
      <c r="G54" s="32"/>
      <c r="H54" s="31"/>
      <c r="I54" s="39" t="str">
        <f aca="false">IF(AND(ISNUMBER(H54),ISNUMBER(E54),E54&gt;0),H54/E54,"")</f>
        <v/>
      </c>
      <c r="J54" s="31"/>
      <c r="K54" s="38"/>
      <c r="L54" s="31"/>
      <c r="M54" s="32"/>
      <c r="N54" s="27"/>
    </row>
    <row r="55" customFormat="false" ht="15" hidden="false" customHeight="false" outlineLevel="0" collapsed="false">
      <c r="A55" s="22" t="s">
        <v>278</v>
      </c>
      <c r="B55" s="22" t="s">
        <v>236</v>
      </c>
      <c r="C55" s="22" t="s">
        <v>275</v>
      </c>
      <c r="D55" s="22" t="s">
        <v>251</v>
      </c>
      <c r="E55" s="31" t="n">
        <v>90</v>
      </c>
      <c r="F55" s="38"/>
      <c r="G55" s="32"/>
      <c r="H55" s="31"/>
      <c r="I55" s="39" t="str">
        <f aca="false">IF(AND(ISNUMBER(H55),ISNUMBER(E55),E55&gt;0),H55/E55,"")</f>
        <v/>
      </c>
      <c r="J55" s="31"/>
      <c r="K55" s="38"/>
      <c r="L55" s="31"/>
      <c r="M55" s="32"/>
      <c r="N55" s="27"/>
    </row>
    <row r="56" customFormat="false" ht="15" hidden="false" customHeight="false" outlineLevel="0" collapsed="false">
      <c r="A56" s="22" t="s">
        <v>278</v>
      </c>
      <c r="B56" s="22" t="s">
        <v>238</v>
      </c>
      <c r="C56" s="22" t="s">
        <v>274</v>
      </c>
      <c r="D56" s="22" t="s">
        <v>251</v>
      </c>
      <c r="E56" s="31" t="n">
        <v>90</v>
      </c>
      <c r="F56" s="38"/>
      <c r="G56" s="32"/>
      <c r="H56" s="31"/>
      <c r="I56" s="39" t="str">
        <f aca="false">IF(AND(ISNUMBER(H56),ISNUMBER(E56),E56&gt;0),H56/E56,"")</f>
        <v/>
      </c>
      <c r="J56" s="31"/>
      <c r="K56" s="38"/>
      <c r="L56" s="31"/>
      <c r="M56" s="32"/>
      <c r="N56" s="27" t="s">
        <v>239</v>
      </c>
    </row>
    <row r="57" customFormat="false" ht="15" hidden="false" customHeight="false" outlineLevel="0" collapsed="false">
      <c r="A57" s="22" t="s">
        <v>278</v>
      </c>
      <c r="B57" s="22" t="s">
        <v>238</v>
      </c>
      <c r="C57" s="22" t="s">
        <v>275</v>
      </c>
      <c r="D57" s="22" t="s">
        <v>251</v>
      </c>
      <c r="E57" s="31" t="n">
        <v>90</v>
      </c>
      <c r="F57" s="38"/>
      <c r="G57" s="32"/>
      <c r="H57" s="31"/>
      <c r="I57" s="39" t="str">
        <f aca="false">IF(AND(ISNUMBER(H57),ISNUMBER(E57),E57&gt;0),H57/E57,"")</f>
        <v/>
      </c>
      <c r="J57" s="31"/>
      <c r="K57" s="38"/>
      <c r="L57" s="31"/>
      <c r="M57" s="32"/>
      <c r="N57" s="27" t="s">
        <v>239</v>
      </c>
    </row>
    <row r="58" customFormat="false" ht="15" hidden="false" customHeight="false" outlineLevel="0" collapsed="false">
      <c r="A58" s="22" t="s">
        <v>278</v>
      </c>
      <c r="B58" s="22" t="s">
        <v>242</v>
      </c>
      <c r="C58" s="22" t="s">
        <v>274</v>
      </c>
      <c r="D58" s="22" t="s">
        <v>251</v>
      </c>
      <c r="E58" s="31" t="n">
        <v>90</v>
      </c>
      <c r="F58" s="38"/>
      <c r="G58" s="32"/>
      <c r="H58" s="31"/>
      <c r="I58" s="39" t="str">
        <f aca="false">IF(AND(ISNUMBER(H58),ISNUMBER(E58),E58&gt;0),H58/E58,"")</f>
        <v/>
      </c>
      <c r="J58" s="31"/>
      <c r="K58" s="38"/>
      <c r="L58" s="31"/>
      <c r="M58" s="32"/>
      <c r="N58" s="27" t="s">
        <v>243</v>
      </c>
    </row>
    <row r="59" customFormat="false" ht="15" hidden="false" customHeight="false" outlineLevel="0" collapsed="false">
      <c r="A59" s="22" t="s">
        <v>278</v>
      </c>
      <c r="B59" s="22" t="s">
        <v>242</v>
      </c>
      <c r="C59" s="22" t="s">
        <v>275</v>
      </c>
      <c r="D59" s="22" t="s">
        <v>251</v>
      </c>
      <c r="E59" s="31" t="n">
        <v>90</v>
      </c>
      <c r="F59" s="38"/>
      <c r="G59" s="32"/>
      <c r="H59" s="31"/>
      <c r="I59" s="39" t="str">
        <f aca="false">IF(AND(ISNUMBER(H59),ISNUMBER(E59),E59&gt;0),H59/E59,"")</f>
        <v/>
      </c>
      <c r="J59" s="31"/>
      <c r="K59" s="38"/>
      <c r="L59" s="31"/>
      <c r="M59" s="32"/>
      <c r="N59" s="27" t="s">
        <v>243</v>
      </c>
    </row>
  </sheetData>
  <autoFilter ref="A5:N59"/>
  <mergeCells count="1">
    <mergeCell ref="A1:N1"/>
  </mergeCells>
  <conditionalFormatting sqref="A6:N59">
    <cfRule type="expression" priority="2" aboveAverage="0" equalAverage="0" bottom="0" percent="0" rank="0" text="" dxfId="14">
      <formula>$A6&lt;&gt;$B$3</formula>
    </cfRule>
  </conditionalFormatting>
  <conditionalFormatting sqref="A6:D59">
    <cfRule type="expression" priority="3" aboveAverage="0" equalAverage="0" bottom="0" percent="0" rank="0" text="" dxfId="1">
      <formula>$F6="✓"</formula>
    </cfRule>
  </conditionalFormatting>
  <conditionalFormatting sqref="I6:I59">
    <cfRule type="colorScale" priority="4">
      <colorScale>
        <cfvo type="num" val="0.3"/>
        <cfvo type="num" val="0.6"/>
        <cfvo type="num" val="0.85"/>
        <color rgb="FFF8D7DA"/>
        <color rgb="FFFFF3CD"/>
        <color rgb="FFC6EFCE"/>
      </colorScale>
    </cfRule>
  </conditionalFormatting>
  <dataValidations count="2">
    <dataValidation allowBlank="true" errorStyle="stop" operator="between" showDropDown="false" showErrorMessage="false" showInputMessage="false" sqref="F6:F59 K6:K59" type="list">
      <formula1>"✓"</formula1>
      <formula2>0</formula2>
    </dataValidation>
    <dataValidation allowBlank="true" errorStyle="stop" operator="between" showDropDown="false" showErrorMessage="false" showInputMessage="false" sqref="J6:J59" type="list">
      <formula1>"9,8,7,6,5,4,3,2,1,U"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"/>
    <col collapsed="false" customWidth="true" hidden="false" outlineLevel="0" max="3" min="3" style="0" width="42"/>
    <col collapsed="false" customWidth="true" hidden="false" outlineLevel="0" max="4" min="4" style="0" width="14"/>
    <col collapsed="false" customWidth="true" hidden="false" outlineLevel="0" max="5" min="5" style="0" width="9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9" min="8" style="0" width="8"/>
    <col collapsed="false" customWidth="true" hidden="false" outlineLevel="0" max="10" min="10" style="0" width="10"/>
    <col collapsed="false" customWidth="true" hidden="false" outlineLevel="0" max="11" min="11" style="0" width="12"/>
    <col collapsed="false" customWidth="true" hidden="false" outlineLevel="0" max="12" min="12" style="0" width="32"/>
    <col collapsed="false" customWidth="true" hidden="false" outlineLevel="0" max="13" min="13" style="0" width="12"/>
    <col collapsed="false" customWidth="true" hidden="false" outlineLevel="0" max="14" min="14" style="0" width="46"/>
  </cols>
  <sheetData>
    <row r="1" customFormat="false" ht="30" hidden="false" customHeight="true" outlineLevel="0" collapsed="false">
      <c r="A1" s="1" t="s">
        <v>279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" hidden="false" customHeight="false" outlineLevel="0" collapsed="false">
      <c r="A2" s="2" t="s">
        <v>208</v>
      </c>
    </row>
    <row r="3" customFormat="false" ht="15" hidden="false" customHeight="false" outlineLevel="0" collapsed="false">
      <c r="A3" s="3" t="s">
        <v>209</v>
      </c>
      <c r="B3" s="36" t="str">
        <f aca="false">Başla!$B$11</f>
        <v>AQA (8463)</v>
      </c>
      <c r="D3" s="3" t="s">
        <v>210</v>
      </c>
      <c r="E3" s="36" t="str">
        <f aca="false">Başla!$C$11</f>
        <v>Higher</v>
      </c>
      <c r="G3" s="3" t="s">
        <v>211</v>
      </c>
      <c r="H3" s="36" t="str">
        <f aca="false">COUNTIFS($A:$A,$B$3,$F:$F,"✓")&amp;" / "&amp;COUNTIF($A:$A,$B$3)</f>
        <v>0 / 18</v>
      </c>
      <c r="J3" s="3" t="s">
        <v>212</v>
      </c>
      <c r="K3" s="37" t="str">
        <f aca="false">IFERROR(AVERAGEIFS($I:$I,$A:$A,$B$3),"-")</f>
        <v>-</v>
      </c>
    </row>
    <row r="5" customFormat="false" ht="31.5" hidden="false" customHeight="true" outlineLevel="0" collapsed="false">
      <c r="A5" s="4" t="s">
        <v>213</v>
      </c>
      <c r="B5" s="4" t="s">
        <v>214</v>
      </c>
      <c r="C5" s="4" t="s">
        <v>215</v>
      </c>
      <c r="D5" s="4" t="s">
        <v>48</v>
      </c>
      <c r="E5" s="4" t="s">
        <v>216</v>
      </c>
      <c r="F5" s="4" t="s">
        <v>217</v>
      </c>
      <c r="G5" s="4" t="s">
        <v>51</v>
      </c>
      <c r="H5" s="4" t="s">
        <v>52</v>
      </c>
      <c r="I5" s="4" t="s">
        <v>53</v>
      </c>
      <c r="J5" s="4" t="s">
        <v>218</v>
      </c>
      <c r="K5" s="4" t="s">
        <v>219</v>
      </c>
      <c r="L5" s="4" t="s">
        <v>220</v>
      </c>
      <c r="M5" s="4" t="s">
        <v>221</v>
      </c>
      <c r="N5" s="4" t="s">
        <v>54</v>
      </c>
    </row>
    <row r="6" customFormat="false" ht="15" hidden="false" customHeight="false" outlineLevel="0" collapsed="false">
      <c r="A6" s="22" t="s">
        <v>24</v>
      </c>
      <c r="B6" s="22" t="s">
        <v>226</v>
      </c>
      <c r="C6" s="22" t="s">
        <v>270</v>
      </c>
      <c r="D6" s="22" t="s">
        <v>251</v>
      </c>
      <c r="E6" s="31" t="n">
        <v>100</v>
      </c>
      <c r="F6" s="38"/>
      <c r="G6" s="32"/>
      <c r="H6" s="31"/>
      <c r="I6" s="39" t="str">
        <f aca="false">IF(AND(ISNUMBER(H6),ISNUMBER(E6),E6&gt;0),H6/E6,"")</f>
        <v/>
      </c>
      <c r="J6" s="31"/>
      <c r="K6" s="38"/>
      <c r="L6" s="31"/>
      <c r="M6" s="32"/>
      <c r="N6" s="27"/>
    </row>
    <row r="7" customFormat="false" ht="15" hidden="false" customHeight="false" outlineLevel="0" collapsed="false">
      <c r="A7" s="22" t="s">
        <v>24</v>
      </c>
      <c r="B7" s="22" t="s">
        <v>226</v>
      </c>
      <c r="C7" s="22" t="s">
        <v>271</v>
      </c>
      <c r="D7" s="22" t="s">
        <v>251</v>
      </c>
      <c r="E7" s="31" t="n">
        <v>100</v>
      </c>
      <c r="F7" s="38"/>
      <c r="G7" s="32"/>
      <c r="H7" s="31"/>
      <c r="I7" s="39" t="str">
        <f aca="false">IF(AND(ISNUMBER(H7),ISNUMBER(E7),E7&gt;0),H7/E7,"")</f>
        <v/>
      </c>
      <c r="J7" s="31"/>
      <c r="K7" s="38"/>
      <c r="L7" s="31"/>
      <c r="M7" s="32"/>
      <c r="N7" s="27"/>
    </row>
    <row r="8" customFormat="false" ht="15" hidden="false" customHeight="false" outlineLevel="0" collapsed="false">
      <c r="A8" s="22" t="s">
        <v>24</v>
      </c>
      <c r="B8" s="22" t="s">
        <v>58</v>
      </c>
      <c r="C8" s="22" t="s">
        <v>270</v>
      </c>
      <c r="D8" s="22" t="s">
        <v>251</v>
      </c>
      <c r="E8" s="31" t="n">
        <v>100</v>
      </c>
      <c r="F8" s="38"/>
      <c r="G8" s="32"/>
      <c r="H8" s="31"/>
      <c r="I8" s="39" t="str">
        <f aca="false">IF(AND(ISNUMBER(H8),ISNUMBER(E8),E8&gt;0),H8/E8,"")</f>
        <v/>
      </c>
      <c r="J8" s="31"/>
      <c r="K8" s="38"/>
      <c r="L8" s="31"/>
      <c r="M8" s="32"/>
      <c r="N8" s="27"/>
    </row>
    <row r="9" customFormat="false" ht="15" hidden="false" customHeight="false" outlineLevel="0" collapsed="false">
      <c r="A9" s="22" t="s">
        <v>24</v>
      </c>
      <c r="B9" s="22" t="s">
        <v>58</v>
      </c>
      <c r="C9" s="22" t="s">
        <v>271</v>
      </c>
      <c r="D9" s="22" t="s">
        <v>251</v>
      </c>
      <c r="E9" s="31" t="n">
        <v>100</v>
      </c>
      <c r="F9" s="38"/>
      <c r="G9" s="32"/>
      <c r="H9" s="31"/>
      <c r="I9" s="39" t="str">
        <f aca="false">IF(AND(ISNUMBER(H9),ISNUMBER(E9),E9&gt;0),H9/E9,"")</f>
        <v/>
      </c>
      <c r="J9" s="31"/>
      <c r="K9" s="38"/>
      <c r="L9" s="31"/>
      <c r="M9" s="32"/>
      <c r="N9" s="27"/>
    </row>
    <row r="10" customFormat="false" ht="15" hidden="false" customHeight="false" outlineLevel="0" collapsed="false">
      <c r="A10" s="22" t="s">
        <v>24</v>
      </c>
      <c r="B10" s="22" t="s">
        <v>229</v>
      </c>
      <c r="C10" s="22" t="s">
        <v>270</v>
      </c>
      <c r="D10" s="22" t="s">
        <v>251</v>
      </c>
      <c r="E10" s="31" t="n">
        <v>100</v>
      </c>
      <c r="F10" s="38"/>
      <c r="G10" s="32"/>
      <c r="H10" s="31"/>
      <c r="I10" s="39" t="str">
        <f aca="false">IF(AND(ISNUMBER(H10),ISNUMBER(E10),E10&gt;0),H10/E10,"")</f>
        <v/>
      </c>
      <c r="J10" s="31"/>
      <c r="K10" s="38"/>
      <c r="L10" s="31"/>
      <c r="M10" s="32"/>
      <c r="N10" s="27" t="s">
        <v>230</v>
      </c>
    </row>
    <row r="11" customFormat="false" ht="15" hidden="false" customHeight="false" outlineLevel="0" collapsed="false">
      <c r="A11" s="22" t="s">
        <v>24</v>
      </c>
      <c r="B11" s="22" t="s">
        <v>229</v>
      </c>
      <c r="C11" s="22" t="s">
        <v>271</v>
      </c>
      <c r="D11" s="22" t="s">
        <v>251</v>
      </c>
      <c r="E11" s="31" t="n">
        <v>100</v>
      </c>
      <c r="F11" s="38"/>
      <c r="G11" s="32"/>
      <c r="H11" s="31"/>
      <c r="I11" s="39" t="str">
        <f aca="false">IF(AND(ISNUMBER(H11),ISNUMBER(E11),E11&gt;0),H11/E11,"")</f>
        <v/>
      </c>
      <c r="J11" s="31"/>
      <c r="K11" s="38"/>
      <c r="L11" s="31"/>
      <c r="M11" s="32"/>
      <c r="N11" s="27" t="s">
        <v>230</v>
      </c>
    </row>
    <row r="12" customFormat="false" ht="15" hidden="false" customHeight="false" outlineLevel="0" collapsed="false">
      <c r="A12" s="22" t="s">
        <v>24</v>
      </c>
      <c r="B12" s="22" t="s">
        <v>231</v>
      </c>
      <c r="C12" s="22" t="s">
        <v>270</v>
      </c>
      <c r="D12" s="22" t="s">
        <v>251</v>
      </c>
      <c r="E12" s="31" t="n">
        <v>100</v>
      </c>
      <c r="F12" s="38"/>
      <c r="G12" s="32"/>
      <c r="H12" s="31"/>
      <c r="I12" s="39" t="str">
        <f aca="false">IF(AND(ISNUMBER(H12),ISNUMBER(E12),E12&gt;0),H12/E12,"")</f>
        <v/>
      </c>
      <c r="J12" s="31"/>
      <c r="K12" s="38"/>
      <c r="L12" s="31"/>
      <c r="M12" s="32"/>
      <c r="N12" s="27" t="s">
        <v>230</v>
      </c>
    </row>
    <row r="13" customFormat="false" ht="15" hidden="false" customHeight="false" outlineLevel="0" collapsed="false">
      <c r="A13" s="22" t="s">
        <v>24</v>
      </c>
      <c r="B13" s="22" t="s">
        <v>231</v>
      </c>
      <c r="C13" s="22" t="s">
        <v>271</v>
      </c>
      <c r="D13" s="22" t="s">
        <v>251</v>
      </c>
      <c r="E13" s="31" t="n">
        <v>100</v>
      </c>
      <c r="F13" s="38"/>
      <c r="G13" s="32"/>
      <c r="H13" s="31"/>
      <c r="I13" s="39" t="str">
        <f aca="false">IF(AND(ISNUMBER(H13),ISNUMBER(E13),E13&gt;0),H13/E13,"")</f>
        <v/>
      </c>
      <c r="J13" s="31"/>
      <c r="K13" s="38"/>
      <c r="L13" s="31"/>
      <c r="M13" s="32"/>
      <c r="N13" s="27" t="s">
        <v>230</v>
      </c>
    </row>
    <row r="14" customFormat="false" ht="15" hidden="false" customHeight="false" outlineLevel="0" collapsed="false">
      <c r="A14" s="22" t="s">
        <v>24</v>
      </c>
      <c r="B14" s="22" t="s">
        <v>232</v>
      </c>
      <c r="C14" s="22" t="s">
        <v>270</v>
      </c>
      <c r="D14" s="22" t="s">
        <v>251</v>
      </c>
      <c r="E14" s="31" t="n">
        <v>100</v>
      </c>
      <c r="F14" s="38"/>
      <c r="G14" s="32"/>
      <c r="H14" s="31"/>
      <c r="I14" s="39" t="str">
        <f aca="false">IF(AND(ISNUMBER(H14),ISNUMBER(E14),E14&gt;0),H14/E14,"")</f>
        <v/>
      </c>
      <c r="J14" s="31"/>
      <c r="K14" s="38"/>
      <c r="L14" s="31"/>
      <c r="M14" s="32"/>
      <c r="N14" s="27"/>
    </row>
    <row r="15" customFormat="false" ht="15" hidden="false" customHeight="false" outlineLevel="0" collapsed="false">
      <c r="A15" s="22" t="s">
        <v>24</v>
      </c>
      <c r="B15" s="22" t="s">
        <v>232</v>
      </c>
      <c r="C15" s="22" t="s">
        <v>271</v>
      </c>
      <c r="D15" s="22" t="s">
        <v>251</v>
      </c>
      <c r="E15" s="31" t="n">
        <v>100</v>
      </c>
      <c r="F15" s="38"/>
      <c r="G15" s="32"/>
      <c r="H15" s="31"/>
      <c r="I15" s="39" t="str">
        <f aca="false">IF(AND(ISNUMBER(H15),ISNUMBER(E15),E15&gt;0),H15/E15,"")</f>
        <v/>
      </c>
      <c r="J15" s="31"/>
      <c r="K15" s="38"/>
      <c r="L15" s="31"/>
      <c r="M15" s="32"/>
      <c r="N15" s="27"/>
    </row>
    <row r="16" customFormat="false" ht="15" hidden="false" customHeight="false" outlineLevel="0" collapsed="false">
      <c r="A16" s="22" t="s">
        <v>24</v>
      </c>
      <c r="B16" s="22" t="s">
        <v>234</v>
      </c>
      <c r="C16" s="22" t="s">
        <v>270</v>
      </c>
      <c r="D16" s="22" t="s">
        <v>251</v>
      </c>
      <c r="E16" s="31" t="n">
        <v>100</v>
      </c>
      <c r="F16" s="38"/>
      <c r="G16" s="32"/>
      <c r="H16" s="31"/>
      <c r="I16" s="39" t="str">
        <f aca="false">IF(AND(ISNUMBER(H16),ISNUMBER(E16),E16&gt;0),H16/E16,"")</f>
        <v/>
      </c>
      <c r="J16" s="31"/>
      <c r="K16" s="38"/>
      <c r="L16" s="31"/>
      <c r="M16" s="32"/>
      <c r="N16" s="27"/>
    </row>
    <row r="17" customFormat="false" ht="15" hidden="false" customHeight="false" outlineLevel="0" collapsed="false">
      <c r="A17" s="22" t="s">
        <v>24</v>
      </c>
      <c r="B17" s="22" t="s">
        <v>234</v>
      </c>
      <c r="C17" s="22" t="s">
        <v>271</v>
      </c>
      <c r="D17" s="22" t="s">
        <v>251</v>
      </c>
      <c r="E17" s="31" t="n">
        <v>100</v>
      </c>
      <c r="F17" s="38"/>
      <c r="G17" s="32"/>
      <c r="H17" s="31"/>
      <c r="I17" s="39" t="str">
        <f aca="false">IF(AND(ISNUMBER(H17),ISNUMBER(E17),E17&gt;0),H17/E17,"")</f>
        <v/>
      </c>
      <c r="J17" s="31"/>
      <c r="K17" s="38"/>
      <c r="L17" s="31"/>
      <c r="M17" s="32"/>
      <c r="N17" s="27"/>
    </row>
    <row r="18" customFormat="false" ht="15" hidden="false" customHeight="false" outlineLevel="0" collapsed="false">
      <c r="A18" s="22" t="s">
        <v>24</v>
      </c>
      <c r="B18" s="22" t="s">
        <v>236</v>
      </c>
      <c r="C18" s="22" t="s">
        <v>270</v>
      </c>
      <c r="D18" s="22" t="s">
        <v>251</v>
      </c>
      <c r="E18" s="31" t="n">
        <v>100</v>
      </c>
      <c r="F18" s="38"/>
      <c r="G18" s="32"/>
      <c r="H18" s="31"/>
      <c r="I18" s="39" t="str">
        <f aca="false">IF(AND(ISNUMBER(H18),ISNUMBER(E18),E18&gt;0),H18/E18,"")</f>
        <v/>
      </c>
      <c r="J18" s="31"/>
      <c r="K18" s="38"/>
      <c r="L18" s="31"/>
      <c r="M18" s="32"/>
      <c r="N18" s="27"/>
    </row>
    <row r="19" customFormat="false" ht="15" hidden="false" customHeight="false" outlineLevel="0" collapsed="false">
      <c r="A19" s="22" t="s">
        <v>24</v>
      </c>
      <c r="B19" s="22" t="s">
        <v>236</v>
      </c>
      <c r="C19" s="22" t="s">
        <v>271</v>
      </c>
      <c r="D19" s="22" t="s">
        <v>251</v>
      </c>
      <c r="E19" s="31" t="n">
        <v>100</v>
      </c>
      <c r="F19" s="38"/>
      <c r="G19" s="32"/>
      <c r="H19" s="31"/>
      <c r="I19" s="39" t="str">
        <f aca="false">IF(AND(ISNUMBER(H19),ISNUMBER(E19),E19&gt;0),H19/E19,"")</f>
        <v/>
      </c>
      <c r="J19" s="31"/>
      <c r="K19" s="38"/>
      <c r="L19" s="31"/>
      <c r="M19" s="32"/>
      <c r="N19" s="27"/>
    </row>
    <row r="20" customFormat="false" ht="15" hidden="false" customHeight="false" outlineLevel="0" collapsed="false">
      <c r="A20" s="22" t="s">
        <v>24</v>
      </c>
      <c r="B20" s="22" t="s">
        <v>238</v>
      </c>
      <c r="C20" s="22" t="s">
        <v>270</v>
      </c>
      <c r="D20" s="22" t="s">
        <v>251</v>
      </c>
      <c r="E20" s="31" t="n">
        <v>100</v>
      </c>
      <c r="F20" s="38"/>
      <c r="G20" s="32"/>
      <c r="H20" s="31"/>
      <c r="I20" s="39" t="str">
        <f aca="false">IF(AND(ISNUMBER(H20),ISNUMBER(E20),E20&gt;0),H20/E20,"")</f>
        <v/>
      </c>
      <c r="J20" s="31"/>
      <c r="K20" s="38"/>
      <c r="L20" s="31"/>
      <c r="M20" s="32"/>
      <c r="N20" s="27" t="s">
        <v>239</v>
      </c>
    </row>
    <row r="21" customFormat="false" ht="15" hidden="false" customHeight="false" outlineLevel="0" collapsed="false">
      <c r="A21" s="22" t="s">
        <v>24</v>
      </c>
      <c r="B21" s="22" t="s">
        <v>238</v>
      </c>
      <c r="C21" s="22" t="s">
        <v>271</v>
      </c>
      <c r="D21" s="22" t="s">
        <v>251</v>
      </c>
      <c r="E21" s="31" t="n">
        <v>100</v>
      </c>
      <c r="F21" s="38"/>
      <c r="G21" s="32"/>
      <c r="H21" s="31"/>
      <c r="I21" s="39" t="str">
        <f aca="false">IF(AND(ISNUMBER(H21),ISNUMBER(E21),E21&gt;0),H21/E21,"")</f>
        <v/>
      </c>
      <c r="J21" s="31"/>
      <c r="K21" s="38"/>
      <c r="L21" s="31"/>
      <c r="M21" s="32"/>
      <c r="N21" s="27" t="s">
        <v>239</v>
      </c>
    </row>
    <row r="22" customFormat="false" ht="15" hidden="false" customHeight="false" outlineLevel="0" collapsed="false">
      <c r="A22" s="22" t="s">
        <v>24</v>
      </c>
      <c r="B22" s="22" t="s">
        <v>242</v>
      </c>
      <c r="C22" s="22" t="s">
        <v>270</v>
      </c>
      <c r="D22" s="22" t="s">
        <v>251</v>
      </c>
      <c r="E22" s="31" t="n">
        <v>100</v>
      </c>
      <c r="F22" s="38"/>
      <c r="G22" s="32"/>
      <c r="H22" s="31"/>
      <c r="I22" s="39" t="str">
        <f aca="false">IF(AND(ISNUMBER(H22),ISNUMBER(E22),E22&gt;0),H22/E22,"")</f>
        <v/>
      </c>
      <c r="J22" s="31"/>
      <c r="K22" s="38"/>
      <c r="L22" s="31"/>
      <c r="M22" s="32"/>
      <c r="N22" s="27" t="s">
        <v>243</v>
      </c>
    </row>
    <row r="23" customFormat="false" ht="15" hidden="false" customHeight="false" outlineLevel="0" collapsed="false">
      <c r="A23" s="22" t="s">
        <v>24</v>
      </c>
      <c r="B23" s="22" t="s">
        <v>242</v>
      </c>
      <c r="C23" s="22" t="s">
        <v>271</v>
      </c>
      <c r="D23" s="22" t="s">
        <v>251</v>
      </c>
      <c r="E23" s="31" t="n">
        <v>100</v>
      </c>
      <c r="F23" s="38"/>
      <c r="G23" s="32"/>
      <c r="H23" s="31"/>
      <c r="I23" s="39" t="str">
        <f aca="false">IF(AND(ISNUMBER(H23),ISNUMBER(E23),E23&gt;0),H23/E23,"")</f>
        <v/>
      </c>
      <c r="J23" s="31"/>
      <c r="K23" s="38"/>
      <c r="L23" s="31"/>
      <c r="M23" s="32"/>
      <c r="N23" s="27" t="s">
        <v>243</v>
      </c>
    </row>
    <row r="24" customFormat="false" ht="15" hidden="false" customHeight="false" outlineLevel="0" collapsed="false">
      <c r="A24" s="22" t="s">
        <v>280</v>
      </c>
      <c r="B24" s="22" t="s">
        <v>226</v>
      </c>
      <c r="C24" s="22" t="s">
        <v>270</v>
      </c>
      <c r="D24" s="22" t="s">
        <v>251</v>
      </c>
      <c r="E24" s="31" t="n">
        <v>100</v>
      </c>
      <c r="F24" s="38"/>
      <c r="G24" s="32"/>
      <c r="H24" s="31"/>
      <c r="I24" s="39" t="str">
        <f aca="false">IF(AND(ISNUMBER(H24),ISNUMBER(E24),E24&gt;0),H24/E24,"")</f>
        <v/>
      </c>
      <c r="J24" s="31"/>
      <c r="K24" s="38"/>
      <c r="L24" s="31"/>
      <c r="M24" s="32"/>
      <c r="N24" s="27"/>
    </row>
    <row r="25" customFormat="false" ht="15" hidden="false" customHeight="false" outlineLevel="0" collapsed="false">
      <c r="A25" s="22" t="s">
        <v>280</v>
      </c>
      <c r="B25" s="22" t="s">
        <v>226</v>
      </c>
      <c r="C25" s="22" t="s">
        <v>271</v>
      </c>
      <c r="D25" s="22" t="s">
        <v>251</v>
      </c>
      <c r="E25" s="31" t="n">
        <v>100</v>
      </c>
      <c r="F25" s="38"/>
      <c r="G25" s="32"/>
      <c r="H25" s="31"/>
      <c r="I25" s="39" t="str">
        <f aca="false">IF(AND(ISNUMBER(H25),ISNUMBER(E25),E25&gt;0),H25/E25,"")</f>
        <v/>
      </c>
      <c r="J25" s="31"/>
      <c r="K25" s="38"/>
      <c r="L25" s="31"/>
      <c r="M25" s="32"/>
      <c r="N25" s="27"/>
    </row>
    <row r="26" customFormat="false" ht="15" hidden="false" customHeight="false" outlineLevel="0" collapsed="false">
      <c r="A26" s="22" t="s">
        <v>280</v>
      </c>
      <c r="B26" s="22" t="s">
        <v>58</v>
      </c>
      <c r="C26" s="22" t="s">
        <v>270</v>
      </c>
      <c r="D26" s="22" t="s">
        <v>251</v>
      </c>
      <c r="E26" s="31" t="n">
        <v>100</v>
      </c>
      <c r="F26" s="38"/>
      <c r="G26" s="32"/>
      <c r="H26" s="31"/>
      <c r="I26" s="39" t="str">
        <f aca="false">IF(AND(ISNUMBER(H26),ISNUMBER(E26),E26&gt;0),H26/E26,"")</f>
        <v/>
      </c>
      <c r="J26" s="31"/>
      <c r="K26" s="38"/>
      <c r="L26" s="31"/>
      <c r="M26" s="32"/>
      <c r="N26" s="27"/>
    </row>
    <row r="27" customFormat="false" ht="15" hidden="false" customHeight="false" outlineLevel="0" collapsed="false">
      <c r="A27" s="22" t="s">
        <v>280</v>
      </c>
      <c r="B27" s="22" t="s">
        <v>58</v>
      </c>
      <c r="C27" s="22" t="s">
        <v>271</v>
      </c>
      <c r="D27" s="22" t="s">
        <v>251</v>
      </c>
      <c r="E27" s="31" t="n">
        <v>100</v>
      </c>
      <c r="F27" s="38"/>
      <c r="G27" s="32"/>
      <c r="H27" s="31"/>
      <c r="I27" s="39" t="str">
        <f aca="false">IF(AND(ISNUMBER(H27),ISNUMBER(E27),E27&gt;0),H27/E27,"")</f>
        <v/>
      </c>
      <c r="J27" s="31"/>
      <c r="K27" s="38"/>
      <c r="L27" s="31"/>
      <c r="M27" s="32"/>
      <c r="N27" s="27"/>
    </row>
    <row r="28" customFormat="false" ht="15" hidden="false" customHeight="false" outlineLevel="0" collapsed="false">
      <c r="A28" s="22" t="s">
        <v>280</v>
      </c>
      <c r="B28" s="22" t="s">
        <v>229</v>
      </c>
      <c r="C28" s="22" t="s">
        <v>270</v>
      </c>
      <c r="D28" s="22" t="s">
        <v>251</v>
      </c>
      <c r="E28" s="31" t="n">
        <v>100</v>
      </c>
      <c r="F28" s="38"/>
      <c r="G28" s="32"/>
      <c r="H28" s="31"/>
      <c r="I28" s="39" t="str">
        <f aca="false">IF(AND(ISNUMBER(H28),ISNUMBER(E28),E28&gt;0),H28/E28,"")</f>
        <v/>
      </c>
      <c r="J28" s="31"/>
      <c r="K28" s="38"/>
      <c r="L28" s="31"/>
      <c r="M28" s="32"/>
      <c r="N28" s="27" t="s">
        <v>230</v>
      </c>
    </row>
    <row r="29" customFormat="false" ht="15" hidden="false" customHeight="false" outlineLevel="0" collapsed="false">
      <c r="A29" s="22" t="s">
        <v>280</v>
      </c>
      <c r="B29" s="22" t="s">
        <v>229</v>
      </c>
      <c r="C29" s="22" t="s">
        <v>271</v>
      </c>
      <c r="D29" s="22" t="s">
        <v>251</v>
      </c>
      <c r="E29" s="31" t="n">
        <v>100</v>
      </c>
      <c r="F29" s="38"/>
      <c r="G29" s="32"/>
      <c r="H29" s="31"/>
      <c r="I29" s="39" t="str">
        <f aca="false">IF(AND(ISNUMBER(H29),ISNUMBER(E29),E29&gt;0),H29/E29,"")</f>
        <v/>
      </c>
      <c r="J29" s="31"/>
      <c r="K29" s="38"/>
      <c r="L29" s="31"/>
      <c r="M29" s="32"/>
      <c r="N29" s="27" t="s">
        <v>230</v>
      </c>
    </row>
    <row r="30" customFormat="false" ht="15" hidden="false" customHeight="false" outlineLevel="0" collapsed="false">
      <c r="A30" s="22" t="s">
        <v>280</v>
      </c>
      <c r="B30" s="22" t="s">
        <v>231</v>
      </c>
      <c r="C30" s="22" t="s">
        <v>270</v>
      </c>
      <c r="D30" s="22" t="s">
        <v>251</v>
      </c>
      <c r="E30" s="31" t="n">
        <v>100</v>
      </c>
      <c r="F30" s="38"/>
      <c r="G30" s="32"/>
      <c r="H30" s="31"/>
      <c r="I30" s="39" t="str">
        <f aca="false">IF(AND(ISNUMBER(H30),ISNUMBER(E30),E30&gt;0),H30/E30,"")</f>
        <v/>
      </c>
      <c r="J30" s="31"/>
      <c r="K30" s="38"/>
      <c r="L30" s="31"/>
      <c r="M30" s="32"/>
      <c r="N30" s="27" t="s">
        <v>230</v>
      </c>
    </row>
    <row r="31" customFormat="false" ht="15" hidden="false" customHeight="false" outlineLevel="0" collapsed="false">
      <c r="A31" s="22" t="s">
        <v>280</v>
      </c>
      <c r="B31" s="22" t="s">
        <v>231</v>
      </c>
      <c r="C31" s="22" t="s">
        <v>271</v>
      </c>
      <c r="D31" s="22" t="s">
        <v>251</v>
      </c>
      <c r="E31" s="31" t="n">
        <v>100</v>
      </c>
      <c r="F31" s="38"/>
      <c r="G31" s="32"/>
      <c r="H31" s="31"/>
      <c r="I31" s="39" t="str">
        <f aca="false">IF(AND(ISNUMBER(H31),ISNUMBER(E31),E31&gt;0),H31/E31,"")</f>
        <v/>
      </c>
      <c r="J31" s="31"/>
      <c r="K31" s="38"/>
      <c r="L31" s="31"/>
      <c r="M31" s="32"/>
      <c r="N31" s="27" t="s">
        <v>230</v>
      </c>
    </row>
    <row r="32" customFormat="false" ht="15" hidden="false" customHeight="false" outlineLevel="0" collapsed="false">
      <c r="A32" s="22" t="s">
        <v>280</v>
      </c>
      <c r="B32" s="22" t="s">
        <v>232</v>
      </c>
      <c r="C32" s="22" t="s">
        <v>270</v>
      </c>
      <c r="D32" s="22" t="s">
        <v>251</v>
      </c>
      <c r="E32" s="31" t="n">
        <v>100</v>
      </c>
      <c r="F32" s="38"/>
      <c r="G32" s="32"/>
      <c r="H32" s="31"/>
      <c r="I32" s="39" t="str">
        <f aca="false">IF(AND(ISNUMBER(H32),ISNUMBER(E32),E32&gt;0),H32/E32,"")</f>
        <v/>
      </c>
      <c r="J32" s="31"/>
      <c r="K32" s="38"/>
      <c r="L32" s="31"/>
      <c r="M32" s="32"/>
      <c r="N32" s="27"/>
    </row>
    <row r="33" customFormat="false" ht="15" hidden="false" customHeight="false" outlineLevel="0" collapsed="false">
      <c r="A33" s="22" t="s">
        <v>280</v>
      </c>
      <c r="B33" s="22" t="s">
        <v>232</v>
      </c>
      <c r="C33" s="22" t="s">
        <v>271</v>
      </c>
      <c r="D33" s="22" t="s">
        <v>251</v>
      </c>
      <c r="E33" s="31" t="n">
        <v>100</v>
      </c>
      <c r="F33" s="38"/>
      <c r="G33" s="32"/>
      <c r="H33" s="31"/>
      <c r="I33" s="39" t="str">
        <f aca="false">IF(AND(ISNUMBER(H33),ISNUMBER(E33),E33&gt;0),H33/E33,"")</f>
        <v/>
      </c>
      <c r="J33" s="31"/>
      <c r="K33" s="38"/>
      <c r="L33" s="31"/>
      <c r="M33" s="32"/>
      <c r="N33" s="27"/>
    </row>
    <row r="34" customFormat="false" ht="15" hidden="false" customHeight="false" outlineLevel="0" collapsed="false">
      <c r="A34" s="22" t="s">
        <v>280</v>
      </c>
      <c r="B34" s="22" t="s">
        <v>234</v>
      </c>
      <c r="C34" s="22" t="s">
        <v>270</v>
      </c>
      <c r="D34" s="22" t="s">
        <v>251</v>
      </c>
      <c r="E34" s="31" t="n">
        <v>100</v>
      </c>
      <c r="F34" s="38"/>
      <c r="G34" s="32"/>
      <c r="H34" s="31"/>
      <c r="I34" s="39" t="str">
        <f aca="false">IF(AND(ISNUMBER(H34),ISNUMBER(E34),E34&gt;0),H34/E34,"")</f>
        <v/>
      </c>
      <c r="J34" s="31"/>
      <c r="K34" s="38"/>
      <c r="L34" s="31"/>
      <c r="M34" s="32"/>
      <c r="N34" s="27"/>
    </row>
    <row r="35" customFormat="false" ht="15" hidden="false" customHeight="false" outlineLevel="0" collapsed="false">
      <c r="A35" s="22" t="s">
        <v>280</v>
      </c>
      <c r="B35" s="22" t="s">
        <v>234</v>
      </c>
      <c r="C35" s="22" t="s">
        <v>271</v>
      </c>
      <c r="D35" s="22" t="s">
        <v>251</v>
      </c>
      <c r="E35" s="31" t="n">
        <v>100</v>
      </c>
      <c r="F35" s="38"/>
      <c r="G35" s="32"/>
      <c r="H35" s="31"/>
      <c r="I35" s="39" t="str">
        <f aca="false">IF(AND(ISNUMBER(H35),ISNUMBER(E35),E35&gt;0),H35/E35,"")</f>
        <v/>
      </c>
      <c r="J35" s="31"/>
      <c r="K35" s="38"/>
      <c r="L35" s="31"/>
      <c r="M35" s="32"/>
      <c r="N35" s="27"/>
    </row>
    <row r="36" customFormat="false" ht="15" hidden="false" customHeight="false" outlineLevel="0" collapsed="false">
      <c r="A36" s="22" t="s">
        <v>280</v>
      </c>
      <c r="B36" s="22" t="s">
        <v>236</v>
      </c>
      <c r="C36" s="22" t="s">
        <v>270</v>
      </c>
      <c r="D36" s="22" t="s">
        <v>251</v>
      </c>
      <c r="E36" s="31" t="n">
        <v>100</v>
      </c>
      <c r="F36" s="38"/>
      <c r="G36" s="32"/>
      <c r="H36" s="31"/>
      <c r="I36" s="39" t="str">
        <f aca="false">IF(AND(ISNUMBER(H36),ISNUMBER(E36),E36&gt;0),H36/E36,"")</f>
        <v/>
      </c>
      <c r="J36" s="31"/>
      <c r="K36" s="38"/>
      <c r="L36" s="31"/>
      <c r="M36" s="32"/>
      <c r="N36" s="27"/>
    </row>
    <row r="37" customFormat="false" ht="15" hidden="false" customHeight="false" outlineLevel="0" collapsed="false">
      <c r="A37" s="22" t="s">
        <v>280</v>
      </c>
      <c r="B37" s="22" t="s">
        <v>236</v>
      </c>
      <c r="C37" s="22" t="s">
        <v>271</v>
      </c>
      <c r="D37" s="22" t="s">
        <v>251</v>
      </c>
      <c r="E37" s="31" t="n">
        <v>100</v>
      </c>
      <c r="F37" s="38"/>
      <c r="G37" s="32"/>
      <c r="H37" s="31"/>
      <c r="I37" s="39" t="str">
        <f aca="false">IF(AND(ISNUMBER(H37),ISNUMBER(E37),E37&gt;0),H37/E37,"")</f>
        <v/>
      </c>
      <c r="J37" s="31"/>
      <c r="K37" s="38"/>
      <c r="L37" s="31"/>
      <c r="M37" s="32"/>
      <c r="N37" s="27"/>
    </row>
    <row r="38" customFormat="false" ht="15" hidden="false" customHeight="false" outlineLevel="0" collapsed="false">
      <c r="A38" s="22" t="s">
        <v>280</v>
      </c>
      <c r="B38" s="22" t="s">
        <v>238</v>
      </c>
      <c r="C38" s="22" t="s">
        <v>270</v>
      </c>
      <c r="D38" s="22" t="s">
        <v>251</v>
      </c>
      <c r="E38" s="31" t="n">
        <v>100</v>
      </c>
      <c r="F38" s="38"/>
      <c r="G38" s="32"/>
      <c r="H38" s="31"/>
      <c r="I38" s="39" t="str">
        <f aca="false">IF(AND(ISNUMBER(H38),ISNUMBER(E38),E38&gt;0),H38/E38,"")</f>
        <v/>
      </c>
      <c r="J38" s="31"/>
      <c r="K38" s="38"/>
      <c r="L38" s="31"/>
      <c r="M38" s="32"/>
      <c r="N38" s="27" t="s">
        <v>239</v>
      </c>
    </row>
    <row r="39" customFormat="false" ht="15" hidden="false" customHeight="false" outlineLevel="0" collapsed="false">
      <c r="A39" s="22" t="s">
        <v>280</v>
      </c>
      <c r="B39" s="22" t="s">
        <v>238</v>
      </c>
      <c r="C39" s="22" t="s">
        <v>271</v>
      </c>
      <c r="D39" s="22" t="s">
        <v>251</v>
      </c>
      <c r="E39" s="31" t="n">
        <v>100</v>
      </c>
      <c r="F39" s="38"/>
      <c r="G39" s="32"/>
      <c r="H39" s="31"/>
      <c r="I39" s="39" t="str">
        <f aca="false">IF(AND(ISNUMBER(H39),ISNUMBER(E39),E39&gt;0),H39/E39,"")</f>
        <v/>
      </c>
      <c r="J39" s="31"/>
      <c r="K39" s="38"/>
      <c r="L39" s="31"/>
      <c r="M39" s="32"/>
      <c r="N39" s="27" t="s">
        <v>239</v>
      </c>
    </row>
    <row r="40" customFormat="false" ht="15" hidden="false" customHeight="false" outlineLevel="0" collapsed="false">
      <c r="A40" s="22" t="s">
        <v>280</v>
      </c>
      <c r="B40" s="22" t="s">
        <v>242</v>
      </c>
      <c r="C40" s="22" t="s">
        <v>270</v>
      </c>
      <c r="D40" s="22" t="s">
        <v>251</v>
      </c>
      <c r="E40" s="31" t="n">
        <v>100</v>
      </c>
      <c r="F40" s="38"/>
      <c r="G40" s="32"/>
      <c r="H40" s="31"/>
      <c r="I40" s="39" t="str">
        <f aca="false">IF(AND(ISNUMBER(H40),ISNUMBER(E40),E40&gt;0),H40/E40,"")</f>
        <v/>
      </c>
      <c r="J40" s="31"/>
      <c r="K40" s="38"/>
      <c r="L40" s="31"/>
      <c r="M40" s="32"/>
      <c r="N40" s="27" t="s">
        <v>243</v>
      </c>
    </row>
    <row r="41" customFormat="false" ht="15" hidden="false" customHeight="false" outlineLevel="0" collapsed="false">
      <c r="A41" s="22" t="s">
        <v>280</v>
      </c>
      <c r="B41" s="22" t="s">
        <v>242</v>
      </c>
      <c r="C41" s="22" t="s">
        <v>271</v>
      </c>
      <c r="D41" s="22" t="s">
        <v>251</v>
      </c>
      <c r="E41" s="31" t="n">
        <v>100</v>
      </c>
      <c r="F41" s="38"/>
      <c r="G41" s="32"/>
      <c r="H41" s="31"/>
      <c r="I41" s="39" t="str">
        <f aca="false">IF(AND(ISNUMBER(H41),ISNUMBER(E41),E41&gt;0),H41/E41,"")</f>
        <v/>
      </c>
      <c r="J41" s="31"/>
      <c r="K41" s="38"/>
      <c r="L41" s="31"/>
      <c r="M41" s="32"/>
      <c r="N41" s="27" t="s">
        <v>243</v>
      </c>
    </row>
    <row r="42" customFormat="false" ht="15" hidden="false" customHeight="false" outlineLevel="0" collapsed="false">
      <c r="A42" s="22" t="s">
        <v>281</v>
      </c>
      <c r="B42" s="22" t="s">
        <v>226</v>
      </c>
      <c r="C42" s="22" t="s">
        <v>274</v>
      </c>
      <c r="D42" s="22" t="s">
        <v>251</v>
      </c>
      <c r="E42" s="31" t="n">
        <v>90</v>
      </c>
      <c r="F42" s="38"/>
      <c r="G42" s="32"/>
      <c r="H42" s="31"/>
      <c r="I42" s="39" t="str">
        <f aca="false">IF(AND(ISNUMBER(H42),ISNUMBER(E42),E42&gt;0),H42/E42,"")</f>
        <v/>
      </c>
      <c r="J42" s="31"/>
      <c r="K42" s="38"/>
      <c r="L42" s="31"/>
      <c r="M42" s="32"/>
      <c r="N42" s="27"/>
    </row>
    <row r="43" customFormat="false" ht="15" hidden="false" customHeight="false" outlineLevel="0" collapsed="false">
      <c r="A43" s="22" t="s">
        <v>281</v>
      </c>
      <c r="B43" s="22" t="s">
        <v>226</v>
      </c>
      <c r="C43" s="22" t="s">
        <v>275</v>
      </c>
      <c r="D43" s="22" t="s">
        <v>251</v>
      </c>
      <c r="E43" s="31" t="n">
        <v>90</v>
      </c>
      <c r="F43" s="38"/>
      <c r="G43" s="32"/>
      <c r="H43" s="31"/>
      <c r="I43" s="39" t="str">
        <f aca="false">IF(AND(ISNUMBER(H43),ISNUMBER(E43),E43&gt;0),H43/E43,"")</f>
        <v/>
      </c>
      <c r="J43" s="31"/>
      <c r="K43" s="38"/>
      <c r="L43" s="31"/>
      <c r="M43" s="32"/>
      <c r="N43" s="27"/>
    </row>
    <row r="44" customFormat="false" ht="15" hidden="false" customHeight="false" outlineLevel="0" collapsed="false">
      <c r="A44" s="22" t="s">
        <v>281</v>
      </c>
      <c r="B44" s="22" t="s">
        <v>58</v>
      </c>
      <c r="C44" s="22" t="s">
        <v>274</v>
      </c>
      <c r="D44" s="22" t="s">
        <v>251</v>
      </c>
      <c r="E44" s="31" t="n">
        <v>90</v>
      </c>
      <c r="F44" s="38"/>
      <c r="G44" s="32"/>
      <c r="H44" s="31"/>
      <c r="I44" s="39" t="str">
        <f aca="false">IF(AND(ISNUMBER(H44),ISNUMBER(E44),E44&gt;0),H44/E44,"")</f>
        <v/>
      </c>
      <c r="J44" s="31"/>
      <c r="K44" s="38"/>
      <c r="L44" s="31"/>
      <c r="M44" s="32"/>
      <c r="N44" s="27"/>
    </row>
    <row r="45" customFormat="false" ht="15" hidden="false" customHeight="false" outlineLevel="0" collapsed="false">
      <c r="A45" s="22" t="s">
        <v>281</v>
      </c>
      <c r="B45" s="22" t="s">
        <v>58</v>
      </c>
      <c r="C45" s="22" t="s">
        <v>275</v>
      </c>
      <c r="D45" s="22" t="s">
        <v>251</v>
      </c>
      <c r="E45" s="31" t="n">
        <v>90</v>
      </c>
      <c r="F45" s="38"/>
      <c r="G45" s="32"/>
      <c r="H45" s="31"/>
      <c r="I45" s="39" t="str">
        <f aca="false">IF(AND(ISNUMBER(H45),ISNUMBER(E45),E45&gt;0),H45/E45,"")</f>
        <v/>
      </c>
      <c r="J45" s="31"/>
      <c r="K45" s="38"/>
      <c r="L45" s="31"/>
      <c r="M45" s="32"/>
      <c r="N45" s="27"/>
    </row>
    <row r="46" customFormat="false" ht="15" hidden="false" customHeight="false" outlineLevel="0" collapsed="false">
      <c r="A46" s="22" t="s">
        <v>281</v>
      </c>
      <c r="B46" s="22" t="s">
        <v>229</v>
      </c>
      <c r="C46" s="22" t="s">
        <v>274</v>
      </c>
      <c r="D46" s="22" t="s">
        <v>251</v>
      </c>
      <c r="E46" s="31" t="n">
        <v>90</v>
      </c>
      <c r="F46" s="38"/>
      <c r="G46" s="32"/>
      <c r="H46" s="31"/>
      <c r="I46" s="39" t="str">
        <f aca="false">IF(AND(ISNUMBER(H46),ISNUMBER(E46),E46&gt;0),H46/E46,"")</f>
        <v/>
      </c>
      <c r="J46" s="31"/>
      <c r="K46" s="38"/>
      <c r="L46" s="31"/>
      <c r="M46" s="32"/>
      <c r="N46" s="27" t="s">
        <v>230</v>
      </c>
    </row>
    <row r="47" customFormat="false" ht="15" hidden="false" customHeight="false" outlineLevel="0" collapsed="false">
      <c r="A47" s="22" t="s">
        <v>281</v>
      </c>
      <c r="B47" s="22" t="s">
        <v>229</v>
      </c>
      <c r="C47" s="22" t="s">
        <v>275</v>
      </c>
      <c r="D47" s="22" t="s">
        <v>251</v>
      </c>
      <c r="E47" s="31" t="n">
        <v>90</v>
      </c>
      <c r="F47" s="38"/>
      <c r="G47" s="32"/>
      <c r="H47" s="31"/>
      <c r="I47" s="39" t="str">
        <f aca="false">IF(AND(ISNUMBER(H47),ISNUMBER(E47),E47&gt;0),H47/E47,"")</f>
        <v/>
      </c>
      <c r="J47" s="31"/>
      <c r="K47" s="38"/>
      <c r="L47" s="31"/>
      <c r="M47" s="32"/>
      <c r="N47" s="27" t="s">
        <v>230</v>
      </c>
    </row>
    <row r="48" customFormat="false" ht="15" hidden="false" customHeight="false" outlineLevel="0" collapsed="false">
      <c r="A48" s="22" t="s">
        <v>281</v>
      </c>
      <c r="B48" s="22" t="s">
        <v>231</v>
      </c>
      <c r="C48" s="22" t="s">
        <v>274</v>
      </c>
      <c r="D48" s="22" t="s">
        <v>251</v>
      </c>
      <c r="E48" s="31" t="n">
        <v>90</v>
      </c>
      <c r="F48" s="38"/>
      <c r="G48" s="32"/>
      <c r="H48" s="31"/>
      <c r="I48" s="39" t="str">
        <f aca="false">IF(AND(ISNUMBER(H48),ISNUMBER(E48),E48&gt;0),H48/E48,"")</f>
        <v/>
      </c>
      <c r="J48" s="31"/>
      <c r="K48" s="38"/>
      <c r="L48" s="31"/>
      <c r="M48" s="32"/>
      <c r="N48" s="27" t="s">
        <v>230</v>
      </c>
    </row>
    <row r="49" customFormat="false" ht="15" hidden="false" customHeight="false" outlineLevel="0" collapsed="false">
      <c r="A49" s="22" t="s">
        <v>281</v>
      </c>
      <c r="B49" s="22" t="s">
        <v>231</v>
      </c>
      <c r="C49" s="22" t="s">
        <v>275</v>
      </c>
      <c r="D49" s="22" t="s">
        <v>251</v>
      </c>
      <c r="E49" s="31" t="n">
        <v>90</v>
      </c>
      <c r="F49" s="38"/>
      <c r="G49" s="32"/>
      <c r="H49" s="31"/>
      <c r="I49" s="39" t="str">
        <f aca="false">IF(AND(ISNUMBER(H49),ISNUMBER(E49),E49&gt;0),H49/E49,"")</f>
        <v/>
      </c>
      <c r="J49" s="31"/>
      <c r="K49" s="38"/>
      <c r="L49" s="31"/>
      <c r="M49" s="32"/>
      <c r="N49" s="27" t="s">
        <v>230</v>
      </c>
    </row>
    <row r="50" customFormat="false" ht="15" hidden="false" customHeight="false" outlineLevel="0" collapsed="false">
      <c r="A50" s="22" t="s">
        <v>281</v>
      </c>
      <c r="B50" s="22" t="s">
        <v>232</v>
      </c>
      <c r="C50" s="22" t="s">
        <v>274</v>
      </c>
      <c r="D50" s="22" t="s">
        <v>251</v>
      </c>
      <c r="E50" s="31" t="n">
        <v>90</v>
      </c>
      <c r="F50" s="38"/>
      <c r="G50" s="32"/>
      <c r="H50" s="31"/>
      <c r="I50" s="39" t="str">
        <f aca="false">IF(AND(ISNUMBER(H50),ISNUMBER(E50),E50&gt;0),H50/E50,"")</f>
        <v/>
      </c>
      <c r="J50" s="31"/>
      <c r="K50" s="38"/>
      <c r="L50" s="31"/>
      <c r="M50" s="32"/>
      <c r="N50" s="27"/>
    </row>
    <row r="51" customFormat="false" ht="15" hidden="false" customHeight="false" outlineLevel="0" collapsed="false">
      <c r="A51" s="22" t="s">
        <v>281</v>
      </c>
      <c r="B51" s="22" t="s">
        <v>232</v>
      </c>
      <c r="C51" s="22" t="s">
        <v>275</v>
      </c>
      <c r="D51" s="22" t="s">
        <v>251</v>
      </c>
      <c r="E51" s="31" t="n">
        <v>90</v>
      </c>
      <c r="F51" s="38"/>
      <c r="G51" s="32"/>
      <c r="H51" s="31"/>
      <c r="I51" s="39" t="str">
        <f aca="false">IF(AND(ISNUMBER(H51),ISNUMBER(E51),E51&gt;0),H51/E51,"")</f>
        <v/>
      </c>
      <c r="J51" s="31"/>
      <c r="K51" s="38"/>
      <c r="L51" s="31"/>
      <c r="M51" s="32"/>
      <c r="N51" s="27"/>
    </row>
    <row r="52" customFormat="false" ht="15" hidden="false" customHeight="false" outlineLevel="0" collapsed="false">
      <c r="A52" s="22" t="s">
        <v>281</v>
      </c>
      <c r="B52" s="22" t="s">
        <v>234</v>
      </c>
      <c r="C52" s="22" t="s">
        <v>274</v>
      </c>
      <c r="D52" s="22" t="s">
        <v>251</v>
      </c>
      <c r="E52" s="31" t="n">
        <v>90</v>
      </c>
      <c r="F52" s="38"/>
      <c r="G52" s="32"/>
      <c r="H52" s="31"/>
      <c r="I52" s="39" t="str">
        <f aca="false">IF(AND(ISNUMBER(H52),ISNUMBER(E52),E52&gt;0),H52/E52,"")</f>
        <v/>
      </c>
      <c r="J52" s="31"/>
      <c r="K52" s="38"/>
      <c r="L52" s="31"/>
      <c r="M52" s="32"/>
      <c r="N52" s="27"/>
    </row>
    <row r="53" customFormat="false" ht="15" hidden="false" customHeight="false" outlineLevel="0" collapsed="false">
      <c r="A53" s="22" t="s">
        <v>281</v>
      </c>
      <c r="B53" s="22" t="s">
        <v>234</v>
      </c>
      <c r="C53" s="22" t="s">
        <v>275</v>
      </c>
      <c r="D53" s="22" t="s">
        <v>251</v>
      </c>
      <c r="E53" s="31" t="n">
        <v>90</v>
      </c>
      <c r="F53" s="38"/>
      <c r="G53" s="32"/>
      <c r="H53" s="31"/>
      <c r="I53" s="39" t="str">
        <f aca="false">IF(AND(ISNUMBER(H53),ISNUMBER(E53),E53&gt;0),H53/E53,"")</f>
        <v/>
      </c>
      <c r="J53" s="31"/>
      <c r="K53" s="38"/>
      <c r="L53" s="31"/>
      <c r="M53" s="32"/>
      <c r="N53" s="27"/>
    </row>
    <row r="54" customFormat="false" ht="15" hidden="false" customHeight="false" outlineLevel="0" collapsed="false">
      <c r="A54" s="22" t="s">
        <v>281</v>
      </c>
      <c r="B54" s="22" t="s">
        <v>236</v>
      </c>
      <c r="C54" s="22" t="s">
        <v>274</v>
      </c>
      <c r="D54" s="22" t="s">
        <v>251</v>
      </c>
      <c r="E54" s="31" t="n">
        <v>90</v>
      </c>
      <c r="F54" s="38"/>
      <c r="G54" s="32"/>
      <c r="H54" s="31"/>
      <c r="I54" s="39" t="str">
        <f aca="false">IF(AND(ISNUMBER(H54),ISNUMBER(E54),E54&gt;0),H54/E54,"")</f>
        <v/>
      </c>
      <c r="J54" s="31"/>
      <c r="K54" s="38"/>
      <c r="L54" s="31"/>
      <c r="M54" s="32"/>
      <c r="N54" s="27"/>
    </row>
    <row r="55" customFormat="false" ht="15" hidden="false" customHeight="false" outlineLevel="0" collapsed="false">
      <c r="A55" s="22" t="s">
        <v>281</v>
      </c>
      <c r="B55" s="22" t="s">
        <v>236</v>
      </c>
      <c r="C55" s="22" t="s">
        <v>275</v>
      </c>
      <c r="D55" s="22" t="s">
        <v>251</v>
      </c>
      <c r="E55" s="31" t="n">
        <v>90</v>
      </c>
      <c r="F55" s="38"/>
      <c r="G55" s="32"/>
      <c r="H55" s="31"/>
      <c r="I55" s="39" t="str">
        <f aca="false">IF(AND(ISNUMBER(H55),ISNUMBER(E55),E55&gt;0),H55/E55,"")</f>
        <v/>
      </c>
      <c r="J55" s="31"/>
      <c r="K55" s="38"/>
      <c r="L55" s="31"/>
      <c r="M55" s="32"/>
      <c r="N55" s="27"/>
    </row>
    <row r="56" customFormat="false" ht="15" hidden="false" customHeight="false" outlineLevel="0" collapsed="false">
      <c r="A56" s="22" t="s">
        <v>281</v>
      </c>
      <c r="B56" s="22" t="s">
        <v>238</v>
      </c>
      <c r="C56" s="22" t="s">
        <v>274</v>
      </c>
      <c r="D56" s="22" t="s">
        <v>251</v>
      </c>
      <c r="E56" s="31" t="n">
        <v>90</v>
      </c>
      <c r="F56" s="38"/>
      <c r="G56" s="32"/>
      <c r="H56" s="31"/>
      <c r="I56" s="39" t="str">
        <f aca="false">IF(AND(ISNUMBER(H56),ISNUMBER(E56),E56&gt;0),H56/E56,"")</f>
        <v/>
      </c>
      <c r="J56" s="31"/>
      <c r="K56" s="38"/>
      <c r="L56" s="31"/>
      <c r="M56" s="32"/>
      <c r="N56" s="27" t="s">
        <v>239</v>
      </c>
    </row>
    <row r="57" customFormat="false" ht="15" hidden="false" customHeight="false" outlineLevel="0" collapsed="false">
      <c r="A57" s="22" t="s">
        <v>281</v>
      </c>
      <c r="B57" s="22" t="s">
        <v>238</v>
      </c>
      <c r="C57" s="22" t="s">
        <v>275</v>
      </c>
      <c r="D57" s="22" t="s">
        <v>251</v>
      </c>
      <c r="E57" s="31" t="n">
        <v>90</v>
      </c>
      <c r="F57" s="38"/>
      <c r="G57" s="32"/>
      <c r="H57" s="31"/>
      <c r="I57" s="39" t="str">
        <f aca="false">IF(AND(ISNUMBER(H57),ISNUMBER(E57),E57&gt;0),H57/E57,"")</f>
        <v/>
      </c>
      <c r="J57" s="31"/>
      <c r="K57" s="38"/>
      <c r="L57" s="31"/>
      <c r="M57" s="32"/>
      <c r="N57" s="27" t="s">
        <v>239</v>
      </c>
    </row>
    <row r="58" customFormat="false" ht="15" hidden="false" customHeight="false" outlineLevel="0" collapsed="false">
      <c r="A58" s="22" t="s">
        <v>281</v>
      </c>
      <c r="B58" s="22" t="s">
        <v>242</v>
      </c>
      <c r="C58" s="22" t="s">
        <v>274</v>
      </c>
      <c r="D58" s="22" t="s">
        <v>251</v>
      </c>
      <c r="E58" s="31" t="n">
        <v>90</v>
      </c>
      <c r="F58" s="38"/>
      <c r="G58" s="32"/>
      <c r="H58" s="31"/>
      <c r="I58" s="39" t="str">
        <f aca="false">IF(AND(ISNUMBER(H58),ISNUMBER(E58),E58&gt;0),H58/E58,"")</f>
        <v/>
      </c>
      <c r="J58" s="31"/>
      <c r="K58" s="38"/>
      <c r="L58" s="31"/>
      <c r="M58" s="32"/>
      <c r="N58" s="27" t="s">
        <v>243</v>
      </c>
    </row>
    <row r="59" customFormat="false" ht="15" hidden="false" customHeight="false" outlineLevel="0" collapsed="false">
      <c r="A59" s="22" t="s">
        <v>281</v>
      </c>
      <c r="B59" s="22" t="s">
        <v>242</v>
      </c>
      <c r="C59" s="22" t="s">
        <v>275</v>
      </c>
      <c r="D59" s="22" t="s">
        <v>251</v>
      </c>
      <c r="E59" s="31" t="n">
        <v>90</v>
      </c>
      <c r="F59" s="38"/>
      <c r="G59" s="32"/>
      <c r="H59" s="31"/>
      <c r="I59" s="39" t="str">
        <f aca="false">IF(AND(ISNUMBER(H59),ISNUMBER(E59),E59&gt;0),H59/E59,"")</f>
        <v/>
      </c>
      <c r="J59" s="31"/>
      <c r="K59" s="38"/>
      <c r="L59" s="31"/>
      <c r="M59" s="32"/>
      <c r="N59" s="27" t="s">
        <v>243</v>
      </c>
    </row>
  </sheetData>
  <autoFilter ref="A5:N59"/>
  <mergeCells count="1">
    <mergeCell ref="A1:N1"/>
  </mergeCells>
  <conditionalFormatting sqref="A6:N59">
    <cfRule type="expression" priority="2" aboveAverage="0" equalAverage="0" bottom="0" percent="0" rank="0" text="" dxfId="14">
      <formula>$A6&lt;&gt;$B$3</formula>
    </cfRule>
  </conditionalFormatting>
  <conditionalFormatting sqref="A6:D59">
    <cfRule type="expression" priority="3" aboveAverage="0" equalAverage="0" bottom="0" percent="0" rank="0" text="" dxfId="1">
      <formula>$F6="✓"</formula>
    </cfRule>
  </conditionalFormatting>
  <conditionalFormatting sqref="I6:I59">
    <cfRule type="colorScale" priority="4">
      <colorScale>
        <cfvo type="num" val="0.3"/>
        <cfvo type="num" val="0.6"/>
        <cfvo type="num" val="0.85"/>
        <color rgb="FFF8D7DA"/>
        <color rgb="FFFFF3CD"/>
        <color rgb="FFC6EFCE"/>
      </colorScale>
    </cfRule>
  </conditionalFormatting>
  <dataValidations count="2">
    <dataValidation allowBlank="true" errorStyle="stop" operator="between" showDropDown="false" showErrorMessage="false" showInputMessage="false" sqref="F6:F59 K6:K59" type="list">
      <formula1>"✓"</formula1>
      <formula2>0</formula2>
    </dataValidation>
    <dataValidation allowBlank="true" errorStyle="stop" operator="between" showDropDown="false" showErrorMessage="false" showInputMessage="false" sqref="J6:J59" type="list">
      <formula1>"9,8,7,6,5,4,3,2,1,U"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6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"/>
    <col collapsed="false" customWidth="true" hidden="false" outlineLevel="0" max="3" min="3" style="0" width="42"/>
    <col collapsed="false" customWidth="true" hidden="false" outlineLevel="0" max="4" min="4" style="0" width="14"/>
    <col collapsed="false" customWidth="true" hidden="false" outlineLevel="0" max="5" min="5" style="0" width="9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9" min="8" style="0" width="8"/>
    <col collapsed="false" customWidth="true" hidden="false" outlineLevel="0" max="10" min="10" style="0" width="10"/>
    <col collapsed="false" customWidth="true" hidden="false" outlineLevel="0" max="11" min="11" style="0" width="12"/>
    <col collapsed="false" customWidth="true" hidden="false" outlineLevel="0" max="12" min="12" style="0" width="32"/>
    <col collapsed="false" customWidth="true" hidden="false" outlineLevel="0" max="13" min="13" style="0" width="12"/>
    <col collapsed="false" customWidth="true" hidden="false" outlineLevel="0" max="14" min="14" style="0" width="46"/>
  </cols>
  <sheetData>
    <row r="1" customFormat="false" ht="30" hidden="false" customHeight="true" outlineLevel="0" collapsed="false">
      <c r="A1" s="1" t="s">
        <v>282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" hidden="false" customHeight="false" outlineLevel="0" collapsed="false">
      <c r="A2" s="2" t="s">
        <v>208</v>
      </c>
    </row>
    <row r="3" customFormat="false" ht="15" hidden="false" customHeight="false" outlineLevel="0" collapsed="false">
      <c r="A3" s="3" t="s">
        <v>209</v>
      </c>
      <c r="B3" s="36" t="str">
        <f aca="false">Başla!$B$12</f>
        <v>Almıyor</v>
      </c>
      <c r="D3" s="3" t="s">
        <v>210</v>
      </c>
      <c r="E3" s="36" t="str">
        <f aca="false">Başla!$C$12</f>
        <v>Higher</v>
      </c>
      <c r="G3" s="3" t="s">
        <v>211</v>
      </c>
      <c r="H3" s="36" t="str">
        <f aca="false">COUNTIFS($A:$A,$B$3,$F:$F,"✓")&amp;" / "&amp;COUNTIF($A:$A,$B$3)</f>
        <v>0 / 0</v>
      </c>
      <c r="J3" s="3" t="s">
        <v>212</v>
      </c>
      <c r="K3" s="37" t="str">
        <f aca="false">IFERROR(AVERAGEIFS($I:$I,$A:$A,$B$3),"-")</f>
        <v>-</v>
      </c>
    </row>
    <row r="5" customFormat="false" ht="31.5" hidden="false" customHeight="true" outlineLevel="0" collapsed="false">
      <c r="A5" s="4" t="s">
        <v>213</v>
      </c>
      <c r="B5" s="4" t="s">
        <v>214</v>
      </c>
      <c r="C5" s="4" t="s">
        <v>215</v>
      </c>
      <c r="D5" s="4" t="s">
        <v>48</v>
      </c>
      <c r="E5" s="4" t="s">
        <v>216</v>
      </c>
      <c r="F5" s="4" t="s">
        <v>217</v>
      </c>
      <c r="G5" s="4" t="s">
        <v>51</v>
      </c>
      <c r="H5" s="4" t="s">
        <v>52</v>
      </c>
      <c r="I5" s="4" t="s">
        <v>53</v>
      </c>
      <c r="J5" s="4" t="s">
        <v>218</v>
      </c>
      <c r="K5" s="4" t="s">
        <v>219</v>
      </c>
      <c r="L5" s="4" t="s">
        <v>220</v>
      </c>
      <c r="M5" s="4" t="s">
        <v>221</v>
      </c>
      <c r="N5" s="4" t="s">
        <v>54</v>
      </c>
    </row>
    <row r="6" customFormat="false" ht="15" hidden="false" customHeight="false" outlineLevel="0" collapsed="false">
      <c r="A6" s="22" t="s">
        <v>283</v>
      </c>
      <c r="B6" s="22" t="s">
        <v>226</v>
      </c>
      <c r="C6" s="22" t="s">
        <v>284</v>
      </c>
      <c r="D6" s="22" t="s">
        <v>285</v>
      </c>
      <c r="E6" s="31" t="n">
        <v>70</v>
      </c>
      <c r="F6" s="38"/>
      <c r="G6" s="32"/>
      <c r="H6" s="31"/>
      <c r="I6" s="39" t="str">
        <f aca="false">IF(AND(ISNUMBER(H6),ISNUMBER(E6),E6&gt;0),H6/E6,"")</f>
        <v/>
      </c>
      <c r="J6" s="31"/>
      <c r="K6" s="38"/>
      <c r="L6" s="31"/>
      <c r="M6" s="32"/>
      <c r="N6" s="27"/>
    </row>
    <row r="7" customFormat="false" ht="15" hidden="false" customHeight="false" outlineLevel="0" collapsed="false">
      <c r="A7" s="22" t="s">
        <v>283</v>
      </c>
      <c r="B7" s="22" t="s">
        <v>226</v>
      </c>
      <c r="C7" s="22" t="s">
        <v>286</v>
      </c>
      <c r="D7" s="22" t="s">
        <v>285</v>
      </c>
      <c r="E7" s="31" t="n">
        <v>70</v>
      </c>
      <c r="F7" s="38"/>
      <c r="G7" s="32"/>
      <c r="H7" s="31"/>
      <c r="I7" s="39" t="str">
        <f aca="false">IF(AND(ISNUMBER(H7),ISNUMBER(E7),E7&gt;0),H7/E7,"")</f>
        <v/>
      </c>
      <c r="J7" s="31"/>
      <c r="K7" s="38"/>
      <c r="L7" s="31"/>
      <c r="M7" s="32"/>
      <c r="N7" s="27"/>
    </row>
    <row r="8" customFormat="false" ht="15" hidden="false" customHeight="false" outlineLevel="0" collapsed="false">
      <c r="A8" s="22" t="s">
        <v>283</v>
      </c>
      <c r="B8" s="22" t="s">
        <v>226</v>
      </c>
      <c r="C8" s="22" t="s">
        <v>287</v>
      </c>
      <c r="D8" s="22" t="s">
        <v>285</v>
      </c>
      <c r="E8" s="31" t="n">
        <v>70</v>
      </c>
      <c r="F8" s="38"/>
      <c r="G8" s="32"/>
      <c r="H8" s="31"/>
      <c r="I8" s="39" t="str">
        <f aca="false">IF(AND(ISNUMBER(H8),ISNUMBER(E8),E8&gt;0),H8/E8,"")</f>
        <v/>
      </c>
      <c r="J8" s="31"/>
      <c r="K8" s="38"/>
      <c r="L8" s="31"/>
      <c r="M8" s="32"/>
      <c r="N8" s="27"/>
    </row>
    <row r="9" customFormat="false" ht="15" hidden="false" customHeight="false" outlineLevel="0" collapsed="false">
      <c r="A9" s="22" t="s">
        <v>283</v>
      </c>
      <c r="B9" s="22" t="s">
        <v>226</v>
      </c>
      <c r="C9" s="22" t="s">
        <v>288</v>
      </c>
      <c r="D9" s="22" t="s">
        <v>285</v>
      </c>
      <c r="E9" s="31" t="n">
        <v>70</v>
      </c>
      <c r="F9" s="38"/>
      <c r="G9" s="32"/>
      <c r="H9" s="31"/>
      <c r="I9" s="39" t="str">
        <f aca="false">IF(AND(ISNUMBER(H9),ISNUMBER(E9),E9&gt;0),H9/E9,"")</f>
        <v/>
      </c>
      <c r="J9" s="31"/>
      <c r="K9" s="38"/>
      <c r="L9" s="31"/>
      <c r="M9" s="32"/>
      <c r="N9" s="27"/>
    </row>
    <row r="10" customFormat="false" ht="15" hidden="false" customHeight="false" outlineLevel="0" collapsed="false">
      <c r="A10" s="22" t="s">
        <v>283</v>
      </c>
      <c r="B10" s="22" t="s">
        <v>226</v>
      </c>
      <c r="C10" s="22" t="s">
        <v>289</v>
      </c>
      <c r="D10" s="22" t="s">
        <v>285</v>
      </c>
      <c r="E10" s="31" t="n">
        <v>70</v>
      </c>
      <c r="F10" s="38"/>
      <c r="G10" s="32"/>
      <c r="H10" s="31"/>
      <c r="I10" s="39" t="str">
        <f aca="false">IF(AND(ISNUMBER(H10),ISNUMBER(E10),E10&gt;0),H10/E10,"")</f>
        <v/>
      </c>
      <c r="J10" s="31"/>
      <c r="K10" s="38"/>
      <c r="L10" s="31"/>
      <c r="M10" s="32"/>
      <c r="N10" s="27"/>
    </row>
    <row r="11" customFormat="false" ht="15" hidden="false" customHeight="false" outlineLevel="0" collapsed="false">
      <c r="A11" s="22" t="s">
        <v>283</v>
      </c>
      <c r="B11" s="22" t="s">
        <v>226</v>
      </c>
      <c r="C11" s="22" t="s">
        <v>290</v>
      </c>
      <c r="D11" s="22" t="s">
        <v>285</v>
      </c>
      <c r="E11" s="31" t="n">
        <v>70</v>
      </c>
      <c r="F11" s="38"/>
      <c r="G11" s="32"/>
      <c r="H11" s="31"/>
      <c r="I11" s="39" t="str">
        <f aca="false">IF(AND(ISNUMBER(H11),ISNUMBER(E11),E11&gt;0),H11/E11,"")</f>
        <v/>
      </c>
      <c r="J11" s="31"/>
      <c r="K11" s="38"/>
      <c r="L11" s="31"/>
      <c r="M11" s="32"/>
      <c r="N11" s="27"/>
    </row>
    <row r="12" customFormat="false" ht="15" hidden="false" customHeight="false" outlineLevel="0" collapsed="false">
      <c r="A12" s="22" t="s">
        <v>283</v>
      </c>
      <c r="B12" s="22" t="s">
        <v>58</v>
      </c>
      <c r="C12" s="22" t="s">
        <v>284</v>
      </c>
      <c r="D12" s="22" t="s">
        <v>285</v>
      </c>
      <c r="E12" s="31" t="n">
        <v>70</v>
      </c>
      <c r="F12" s="38"/>
      <c r="G12" s="32"/>
      <c r="H12" s="31"/>
      <c r="I12" s="39" t="str">
        <f aca="false">IF(AND(ISNUMBER(H12),ISNUMBER(E12),E12&gt;0),H12/E12,"")</f>
        <v/>
      </c>
      <c r="J12" s="31"/>
      <c r="K12" s="38"/>
      <c r="L12" s="31"/>
      <c r="M12" s="32"/>
      <c r="N12" s="27"/>
    </row>
    <row r="13" customFormat="false" ht="15" hidden="false" customHeight="false" outlineLevel="0" collapsed="false">
      <c r="A13" s="22" t="s">
        <v>283</v>
      </c>
      <c r="B13" s="22" t="s">
        <v>58</v>
      </c>
      <c r="C13" s="22" t="s">
        <v>286</v>
      </c>
      <c r="D13" s="22" t="s">
        <v>285</v>
      </c>
      <c r="E13" s="31" t="n">
        <v>70</v>
      </c>
      <c r="F13" s="38"/>
      <c r="G13" s="32"/>
      <c r="H13" s="31"/>
      <c r="I13" s="39" t="str">
        <f aca="false">IF(AND(ISNUMBER(H13),ISNUMBER(E13),E13&gt;0),H13/E13,"")</f>
        <v/>
      </c>
      <c r="J13" s="31"/>
      <c r="K13" s="38"/>
      <c r="L13" s="31"/>
      <c r="M13" s="32"/>
      <c r="N13" s="27"/>
    </row>
    <row r="14" customFormat="false" ht="15" hidden="false" customHeight="false" outlineLevel="0" collapsed="false">
      <c r="A14" s="22" t="s">
        <v>283</v>
      </c>
      <c r="B14" s="22" t="s">
        <v>58</v>
      </c>
      <c r="C14" s="22" t="s">
        <v>287</v>
      </c>
      <c r="D14" s="22" t="s">
        <v>285</v>
      </c>
      <c r="E14" s="31" t="n">
        <v>70</v>
      </c>
      <c r="F14" s="38"/>
      <c r="G14" s="32"/>
      <c r="H14" s="31"/>
      <c r="I14" s="39" t="str">
        <f aca="false">IF(AND(ISNUMBER(H14),ISNUMBER(E14),E14&gt;0),H14/E14,"")</f>
        <v/>
      </c>
      <c r="J14" s="31"/>
      <c r="K14" s="38"/>
      <c r="L14" s="31"/>
      <c r="M14" s="32"/>
      <c r="N14" s="27"/>
    </row>
    <row r="15" customFormat="false" ht="15" hidden="false" customHeight="false" outlineLevel="0" collapsed="false">
      <c r="A15" s="22" t="s">
        <v>283</v>
      </c>
      <c r="B15" s="22" t="s">
        <v>58</v>
      </c>
      <c r="C15" s="22" t="s">
        <v>288</v>
      </c>
      <c r="D15" s="22" t="s">
        <v>285</v>
      </c>
      <c r="E15" s="31" t="n">
        <v>70</v>
      </c>
      <c r="F15" s="38"/>
      <c r="G15" s="32"/>
      <c r="H15" s="31"/>
      <c r="I15" s="39" t="str">
        <f aca="false">IF(AND(ISNUMBER(H15),ISNUMBER(E15),E15&gt;0),H15/E15,"")</f>
        <v/>
      </c>
      <c r="J15" s="31"/>
      <c r="K15" s="38"/>
      <c r="L15" s="31"/>
      <c r="M15" s="32"/>
      <c r="N15" s="27"/>
    </row>
    <row r="16" customFormat="false" ht="15" hidden="false" customHeight="false" outlineLevel="0" collapsed="false">
      <c r="A16" s="22" t="s">
        <v>283</v>
      </c>
      <c r="B16" s="22" t="s">
        <v>58</v>
      </c>
      <c r="C16" s="22" t="s">
        <v>289</v>
      </c>
      <c r="D16" s="22" t="s">
        <v>285</v>
      </c>
      <c r="E16" s="31" t="n">
        <v>70</v>
      </c>
      <c r="F16" s="38"/>
      <c r="G16" s="32"/>
      <c r="H16" s="31"/>
      <c r="I16" s="39" t="str">
        <f aca="false">IF(AND(ISNUMBER(H16),ISNUMBER(E16),E16&gt;0),H16/E16,"")</f>
        <v/>
      </c>
      <c r="J16" s="31"/>
      <c r="K16" s="38"/>
      <c r="L16" s="31"/>
      <c r="M16" s="32"/>
      <c r="N16" s="27"/>
    </row>
    <row r="17" customFormat="false" ht="15" hidden="false" customHeight="false" outlineLevel="0" collapsed="false">
      <c r="A17" s="22" t="s">
        <v>283</v>
      </c>
      <c r="B17" s="22" t="s">
        <v>58</v>
      </c>
      <c r="C17" s="22" t="s">
        <v>290</v>
      </c>
      <c r="D17" s="22" t="s">
        <v>285</v>
      </c>
      <c r="E17" s="31" t="n">
        <v>70</v>
      </c>
      <c r="F17" s="38"/>
      <c r="G17" s="32"/>
      <c r="H17" s="31"/>
      <c r="I17" s="39" t="str">
        <f aca="false">IF(AND(ISNUMBER(H17),ISNUMBER(E17),E17&gt;0),H17/E17,"")</f>
        <v/>
      </c>
      <c r="J17" s="31"/>
      <c r="K17" s="38"/>
      <c r="L17" s="31"/>
      <c r="M17" s="32"/>
      <c r="N17" s="27"/>
    </row>
    <row r="18" customFormat="false" ht="15" hidden="false" customHeight="false" outlineLevel="0" collapsed="false">
      <c r="A18" s="22" t="s">
        <v>283</v>
      </c>
      <c r="B18" s="22" t="s">
        <v>229</v>
      </c>
      <c r="C18" s="22" t="s">
        <v>284</v>
      </c>
      <c r="D18" s="22" t="s">
        <v>285</v>
      </c>
      <c r="E18" s="31" t="n">
        <v>70</v>
      </c>
      <c r="F18" s="38"/>
      <c r="G18" s="32"/>
      <c r="H18" s="31"/>
      <c r="I18" s="39" t="str">
        <f aca="false">IF(AND(ISNUMBER(H18),ISNUMBER(E18),E18&gt;0),H18/E18,"")</f>
        <v/>
      </c>
      <c r="J18" s="31"/>
      <c r="K18" s="38"/>
      <c r="L18" s="31"/>
      <c r="M18" s="32"/>
      <c r="N18" s="27" t="s">
        <v>230</v>
      </c>
    </row>
    <row r="19" customFormat="false" ht="15" hidden="false" customHeight="false" outlineLevel="0" collapsed="false">
      <c r="A19" s="22" t="s">
        <v>283</v>
      </c>
      <c r="B19" s="22" t="s">
        <v>229</v>
      </c>
      <c r="C19" s="22" t="s">
        <v>286</v>
      </c>
      <c r="D19" s="22" t="s">
        <v>285</v>
      </c>
      <c r="E19" s="31" t="n">
        <v>70</v>
      </c>
      <c r="F19" s="38"/>
      <c r="G19" s="32"/>
      <c r="H19" s="31"/>
      <c r="I19" s="39" t="str">
        <f aca="false">IF(AND(ISNUMBER(H19),ISNUMBER(E19),E19&gt;0),H19/E19,"")</f>
        <v/>
      </c>
      <c r="J19" s="31"/>
      <c r="K19" s="38"/>
      <c r="L19" s="31"/>
      <c r="M19" s="32"/>
      <c r="N19" s="27" t="s">
        <v>230</v>
      </c>
    </row>
    <row r="20" customFormat="false" ht="15" hidden="false" customHeight="false" outlineLevel="0" collapsed="false">
      <c r="A20" s="22" t="s">
        <v>283</v>
      </c>
      <c r="B20" s="22" t="s">
        <v>229</v>
      </c>
      <c r="C20" s="22" t="s">
        <v>287</v>
      </c>
      <c r="D20" s="22" t="s">
        <v>285</v>
      </c>
      <c r="E20" s="31" t="n">
        <v>70</v>
      </c>
      <c r="F20" s="38"/>
      <c r="G20" s="32"/>
      <c r="H20" s="31"/>
      <c r="I20" s="39" t="str">
        <f aca="false">IF(AND(ISNUMBER(H20),ISNUMBER(E20),E20&gt;0),H20/E20,"")</f>
        <v/>
      </c>
      <c r="J20" s="31"/>
      <c r="K20" s="38"/>
      <c r="L20" s="31"/>
      <c r="M20" s="32"/>
      <c r="N20" s="27" t="s">
        <v>230</v>
      </c>
    </row>
    <row r="21" customFormat="false" ht="15" hidden="false" customHeight="false" outlineLevel="0" collapsed="false">
      <c r="A21" s="22" t="s">
        <v>283</v>
      </c>
      <c r="B21" s="22" t="s">
        <v>229</v>
      </c>
      <c r="C21" s="22" t="s">
        <v>288</v>
      </c>
      <c r="D21" s="22" t="s">
        <v>285</v>
      </c>
      <c r="E21" s="31" t="n">
        <v>70</v>
      </c>
      <c r="F21" s="38"/>
      <c r="G21" s="32"/>
      <c r="H21" s="31"/>
      <c r="I21" s="39" t="str">
        <f aca="false">IF(AND(ISNUMBER(H21),ISNUMBER(E21),E21&gt;0),H21/E21,"")</f>
        <v/>
      </c>
      <c r="J21" s="31"/>
      <c r="K21" s="38"/>
      <c r="L21" s="31"/>
      <c r="M21" s="32"/>
      <c r="N21" s="27" t="s">
        <v>230</v>
      </c>
    </row>
    <row r="22" customFormat="false" ht="15" hidden="false" customHeight="false" outlineLevel="0" collapsed="false">
      <c r="A22" s="22" t="s">
        <v>283</v>
      </c>
      <c r="B22" s="22" t="s">
        <v>229</v>
      </c>
      <c r="C22" s="22" t="s">
        <v>289</v>
      </c>
      <c r="D22" s="22" t="s">
        <v>285</v>
      </c>
      <c r="E22" s="31" t="n">
        <v>70</v>
      </c>
      <c r="F22" s="38"/>
      <c r="G22" s="32"/>
      <c r="H22" s="31"/>
      <c r="I22" s="39" t="str">
        <f aca="false">IF(AND(ISNUMBER(H22),ISNUMBER(E22),E22&gt;0),H22/E22,"")</f>
        <v/>
      </c>
      <c r="J22" s="31"/>
      <c r="K22" s="38"/>
      <c r="L22" s="31"/>
      <c r="M22" s="32"/>
      <c r="N22" s="27" t="s">
        <v>230</v>
      </c>
    </row>
    <row r="23" customFormat="false" ht="15" hidden="false" customHeight="false" outlineLevel="0" collapsed="false">
      <c r="A23" s="22" t="s">
        <v>283</v>
      </c>
      <c r="B23" s="22" t="s">
        <v>229</v>
      </c>
      <c r="C23" s="22" t="s">
        <v>290</v>
      </c>
      <c r="D23" s="22" t="s">
        <v>285</v>
      </c>
      <c r="E23" s="31" t="n">
        <v>70</v>
      </c>
      <c r="F23" s="38"/>
      <c r="G23" s="32"/>
      <c r="H23" s="31"/>
      <c r="I23" s="39" t="str">
        <f aca="false">IF(AND(ISNUMBER(H23),ISNUMBER(E23),E23&gt;0),H23/E23,"")</f>
        <v/>
      </c>
      <c r="J23" s="31"/>
      <c r="K23" s="38"/>
      <c r="L23" s="31"/>
      <c r="M23" s="32"/>
      <c r="N23" s="27" t="s">
        <v>230</v>
      </c>
    </row>
    <row r="24" customFormat="false" ht="15" hidden="false" customHeight="false" outlineLevel="0" collapsed="false">
      <c r="A24" s="22" t="s">
        <v>283</v>
      </c>
      <c r="B24" s="22" t="s">
        <v>231</v>
      </c>
      <c r="C24" s="22" t="s">
        <v>284</v>
      </c>
      <c r="D24" s="22" t="s">
        <v>285</v>
      </c>
      <c r="E24" s="31" t="n">
        <v>70</v>
      </c>
      <c r="F24" s="38"/>
      <c r="G24" s="32"/>
      <c r="H24" s="31"/>
      <c r="I24" s="39" t="str">
        <f aca="false">IF(AND(ISNUMBER(H24),ISNUMBER(E24),E24&gt;0),H24/E24,"")</f>
        <v/>
      </c>
      <c r="J24" s="31"/>
      <c r="K24" s="38"/>
      <c r="L24" s="31"/>
      <c r="M24" s="32"/>
      <c r="N24" s="27" t="s">
        <v>230</v>
      </c>
    </row>
    <row r="25" customFormat="false" ht="15" hidden="false" customHeight="false" outlineLevel="0" collapsed="false">
      <c r="A25" s="22" t="s">
        <v>283</v>
      </c>
      <c r="B25" s="22" t="s">
        <v>231</v>
      </c>
      <c r="C25" s="22" t="s">
        <v>286</v>
      </c>
      <c r="D25" s="22" t="s">
        <v>285</v>
      </c>
      <c r="E25" s="31" t="n">
        <v>70</v>
      </c>
      <c r="F25" s="38"/>
      <c r="G25" s="32"/>
      <c r="H25" s="31"/>
      <c r="I25" s="39" t="str">
        <f aca="false">IF(AND(ISNUMBER(H25),ISNUMBER(E25),E25&gt;0),H25/E25,"")</f>
        <v/>
      </c>
      <c r="J25" s="31"/>
      <c r="K25" s="38"/>
      <c r="L25" s="31"/>
      <c r="M25" s="32"/>
      <c r="N25" s="27" t="s">
        <v>230</v>
      </c>
    </row>
    <row r="26" customFormat="false" ht="15" hidden="false" customHeight="false" outlineLevel="0" collapsed="false">
      <c r="A26" s="22" t="s">
        <v>283</v>
      </c>
      <c r="B26" s="22" t="s">
        <v>231</v>
      </c>
      <c r="C26" s="22" t="s">
        <v>287</v>
      </c>
      <c r="D26" s="22" t="s">
        <v>285</v>
      </c>
      <c r="E26" s="31" t="n">
        <v>70</v>
      </c>
      <c r="F26" s="38"/>
      <c r="G26" s="32"/>
      <c r="H26" s="31"/>
      <c r="I26" s="39" t="str">
        <f aca="false">IF(AND(ISNUMBER(H26),ISNUMBER(E26),E26&gt;0),H26/E26,"")</f>
        <v/>
      </c>
      <c r="J26" s="31"/>
      <c r="K26" s="38"/>
      <c r="L26" s="31"/>
      <c r="M26" s="32"/>
      <c r="N26" s="27" t="s">
        <v>230</v>
      </c>
    </row>
    <row r="27" customFormat="false" ht="15" hidden="false" customHeight="false" outlineLevel="0" collapsed="false">
      <c r="A27" s="22" t="s">
        <v>283</v>
      </c>
      <c r="B27" s="22" t="s">
        <v>231</v>
      </c>
      <c r="C27" s="22" t="s">
        <v>288</v>
      </c>
      <c r="D27" s="22" t="s">
        <v>285</v>
      </c>
      <c r="E27" s="31" t="n">
        <v>70</v>
      </c>
      <c r="F27" s="38"/>
      <c r="G27" s="32"/>
      <c r="H27" s="31"/>
      <c r="I27" s="39" t="str">
        <f aca="false">IF(AND(ISNUMBER(H27),ISNUMBER(E27),E27&gt;0),H27/E27,"")</f>
        <v/>
      </c>
      <c r="J27" s="31"/>
      <c r="K27" s="38"/>
      <c r="L27" s="31"/>
      <c r="M27" s="32"/>
      <c r="N27" s="27" t="s">
        <v>230</v>
      </c>
    </row>
    <row r="28" customFormat="false" ht="15" hidden="false" customHeight="false" outlineLevel="0" collapsed="false">
      <c r="A28" s="22" t="s">
        <v>283</v>
      </c>
      <c r="B28" s="22" t="s">
        <v>231</v>
      </c>
      <c r="C28" s="22" t="s">
        <v>289</v>
      </c>
      <c r="D28" s="22" t="s">
        <v>285</v>
      </c>
      <c r="E28" s="31" t="n">
        <v>70</v>
      </c>
      <c r="F28" s="38"/>
      <c r="G28" s="32"/>
      <c r="H28" s="31"/>
      <c r="I28" s="39" t="str">
        <f aca="false">IF(AND(ISNUMBER(H28),ISNUMBER(E28),E28&gt;0),H28/E28,"")</f>
        <v/>
      </c>
      <c r="J28" s="31"/>
      <c r="K28" s="38"/>
      <c r="L28" s="31"/>
      <c r="M28" s="32"/>
      <c r="N28" s="27" t="s">
        <v>230</v>
      </c>
    </row>
    <row r="29" customFormat="false" ht="15" hidden="false" customHeight="false" outlineLevel="0" collapsed="false">
      <c r="A29" s="22" t="s">
        <v>283</v>
      </c>
      <c r="B29" s="22" t="s">
        <v>231</v>
      </c>
      <c r="C29" s="22" t="s">
        <v>290</v>
      </c>
      <c r="D29" s="22" t="s">
        <v>285</v>
      </c>
      <c r="E29" s="31" t="n">
        <v>70</v>
      </c>
      <c r="F29" s="38"/>
      <c r="G29" s="32"/>
      <c r="H29" s="31"/>
      <c r="I29" s="39" t="str">
        <f aca="false">IF(AND(ISNUMBER(H29),ISNUMBER(E29),E29&gt;0),H29/E29,"")</f>
        <v/>
      </c>
      <c r="J29" s="31"/>
      <c r="K29" s="38"/>
      <c r="L29" s="31"/>
      <c r="M29" s="32"/>
      <c r="N29" s="27" t="s">
        <v>230</v>
      </c>
    </row>
    <row r="30" customFormat="false" ht="15" hidden="false" customHeight="false" outlineLevel="0" collapsed="false">
      <c r="A30" s="22" t="s">
        <v>283</v>
      </c>
      <c r="B30" s="22" t="s">
        <v>232</v>
      </c>
      <c r="C30" s="22" t="s">
        <v>284</v>
      </c>
      <c r="D30" s="22" t="s">
        <v>285</v>
      </c>
      <c r="E30" s="31" t="n">
        <v>70</v>
      </c>
      <c r="F30" s="38"/>
      <c r="G30" s="32"/>
      <c r="H30" s="31"/>
      <c r="I30" s="39" t="str">
        <f aca="false">IF(AND(ISNUMBER(H30),ISNUMBER(E30),E30&gt;0),H30/E30,"")</f>
        <v/>
      </c>
      <c r="J30" s="31"/>
      <c r="K30" s="38"/>
      <c r="L30" s="31"/>
      <c r="M30" s="32"/>
      <c r="N30" s="27"/>
    </row>
    <row r="31" customFormat="false" ht="15" hidden="false" customHeight="false" outlineLevel="0" collapsed="false">
      <c r="A31" s="22" t="s">
        <v>283</v>
      </c>
      <c r="B31" s="22" t="s">
        <v>232</v>
      </c>
      <c r="C31" s="22" t="s">
        <v>286</v>
      </c>
      <c r="D31" s="22" t="s">
        <v>285</v>
      </c>
      <c r="E31" s="31" t="n">
        <v>70</v>
      </c>
      <c r="F31" s="38"/>
      <c r="G31" s="32"/>
      <c r="H31" s="31"/>
      <c r="I31" s="39" t="str">
        <f aca="false">IF(AND(ISNUMBER(H31),ISNUMBER(E31),E31&gt;0),H31/E31,"")</f>
        <v/>
      </c>
      <c r="J31" s="31"/>
      <c r="K31" s="38"/>
      <c r="L31" s="31"/>
      <c r="M31" s="32"/>
      <c r="N31" s="27"/>
    </row>
    <row r="32" customFormat="false" ht="15" hidden="false" customHeight="false" outlineLevel="0" collapsed="false">
      <c r="A32" s="22" t="s">
        <v>283</v>
      </c>
      <c r="B32" s="22" t="s">
        <v>232</v>
      </c>
      <c r="C32" s="22" t="s">
        <v>287</v>
      </c>
      <c r="D32" s="22" t="s">
        <v>285</v>
      </c>
      <c r="E32" s="31" t="n">
        <v>70</v>
      </c>
      <c r="F32" s="38"/>
      <c r="G32" s="32"/>
      <c r="H32" s="31"/>
      <c r="I32" s="39" t="str">
        <f aca="false">IF(AND(ISNUMBER(H32),ISNUMBER(E32),E32&gt;0),H32/E32,"")</f>
        <v/>
      </c>
      <c r="J32" s="31"/>
      <c r="K32" s="38"/>
      <c r="L32" s="31"/>
      <c r="M32" s="32"/>
      <c r="N32" s="27"/>
    </row>
    <row r="33" customFormat="false" ht="15" hidden="false" customHeight="false" outlineLevel="0" collapsed="false">
      <c r="A33" s="22" t="s">
        <v>283</v>
      </c>
      <c r="B33" s="22" t="s">
        <v>232</v>
      </c>
      <c r="C33" s="22" t="s">
        <v>288</v>
      </c>
      <c r="D33" s="22" t="s">
        <v>285</v>
      </c>
      <c r="E33" s="31" t="n">
        <v>70</v>
      </c>
      <c r="F33" s="38"/>
      <c r="G33" s="32"/>
      <c r="H33" s="31"/>
      <c r="I33" s="39" t="str">
        <f aca="false">IF(AND(ISNUMBER(H33),ISNUMBER(E33),E33&gt;0),H33/E33,"")</f>
        <v/>
      </c>
      <c r="J33" s="31"/>
      <c r="K33" s="38"/>
      <c r="L33" s="31"/>
      <c r="M33" s="32"/>
      <c r="N33" s="27"/>
    </row>
    <row r="34" customFormat="false" ht="15" hidden="false" customHeight="false" outlineLevel="0" collapsed="false">
      <c r="A34" s="22" t="s">
        <v>283</v>
      </c>
      <c r="B34" s="22" t="s">
        <v>232</v>
      </c>
      <c r="C34" s="22" t="s">
        <v>289</v>
      </c>
      <c r="D34" s="22" t="s">
        <v>285</v>
      </c>
      <c r="E34" s="31" t="n">
        <v>70</v>
      </c>
      <c r="F34" s="38"/>
      <c r="G34" s="32"/>
      <c r="H34" s="31"/>
      <c r="I34" s="39" t="str">
        <f aca="false">IF(AND(ISNUMBER(H34),ISNUMBER(E34),E34&gt;0),H34/E34,"")</f>
        <v/>
      </c>
      <c r="J34" s="31"/>
      <c r="K34" s="38"/>
      <c r="L34" s="31"/>
      <c r="M34" s="32"/>
      <c r="N34" s="27"/>
    </row>
    <row r="35" customFormat="false" ht="15" hidden="false" customHeight="false" outlineLevel="0" collapsed="false">
      <c r="A35" s="22" t="s">
        <v>283</v>
      </c>
      <c r="B35" s="22" t="s">
        <v>232</v>
      </c>
      <c r="C35" s="22" t="s">
        <v>290</v>
      </c>
      <c r="D35" s="22" t="s">
        <v>285</v>
      </c>
      <c r="E35" s="31" t="n">
        <v>70</v>
      </c>
      <c r="F35" s="38"/>
      <c r="G35" s="32"/>
      <c r="H35" s="31"/>
      <c r="I35" s="39" t="str">
        <f aca="false">IF(AND(ISNUMBER(H35),ISNUMBER(E35),E35&gt;0),H35/E35,"")</f>
        <v/>
      </c>
      <c r="J35" s="31"/>
      <c r="K35" s="38"/>
      <c r="L35" s="31"/>
      <c r="M35" s="32"/>
      <c r="N35" s="27"/>
    </row>
    <row r="36" customFormat="false" ht="15" hidden="false" customHeight="false" outlineLevel="0" collapsed="false">
      <c r="A36" s="22" t="s">
        <v>283</v>
      </c>
      <c r="B36" s="22" t="s">
        <v>234</v>
      </c>
      <c r="C36" s="22" t="s">
        <v>284</v>
      </c>
      <c r="D36" s="22" t="s">
        <v>285</v>
      </c>
      <c r="E36" s="31" t="n">
        <v>70</v>
      </c>
      <c r="F36" s="38"/>
      <c r="G36" s="32"/>
      <c r="H36" s="31"/>
      <c r="I36" s="39" t="str">
        <f aca="false">IF(AND(ISNUMBER(H36),ISNUMBER(E36),E36&gt;0),H36/E36,"")</f>
        <v/>
      </c>
      <c r="J36" s="31"/>
      <c r="K36" s="38"/>
      <c r="L36" s="31"/>
      <c r="M36" s="32"/>
      <c r="N36" s="27"/>
    </row>
    <row r="37" customFormat="false" ht="15" hidden="false" customHeight="false" outlineLevel="0" collapsed="false">
      <c r="A37" s="22" t="s">
        <v>283</v>
      </c>
      <c r="B37" s="22" t="s">
        <v>234</v>
      </c>
      <c r="C37" s="22" t="s">
        <v>286</v>
      </c>
      <c r="D37" s="22" t="s">
        <v>285</v>
      </c>
      <c r="E37" s="31" t="n">
        <v>70</v>
      </c>
      <c r="F37" s="38"/>
      <c r="G37" s="32"/>
      <c r="H37" s="31"/>
      <c r="I37" s="39" t="str">
        <f aca="false">IF(AND(ISNUMBER(H37),ISNUMBER(E37),E37&gt;0),H37/E37,"")</f>
        <v/>
      </c>
      <c r="J37" s="31"/>
      <c r="K37" s="38"/>
      <c r="L37" s="31"/>
      <c r="M37" s="32"/>
      <c r="N37" s="27"/>
    </row>
    <row r="38" customFormat="false" ht="15" hidden="false" customHeight="false" outlineLevel="0" collapsed="false">
      <c r="A38" s="22" t="s">
        <v>283</v>
      </c>
      <c r="B38" s="22" t="s">
        <v>234</v>
      </c>
      <c r="C38" s="22" t="s">
        <v>287</v>
      </c>
      <c r="D38" s="22" t="s">
        <v>285</v>
      </c>
      <c r="E38" s="31" t="n">
        <v>70</v>
      </c>
      <c r="F38" s="38"/>
      <c r="G38" s="32"/>
      <c r="H38" s="31"/>
      <c r="I38" s="39" t="str">
        <f aca="false">IF(AND(ISNUMBER(H38),ISNUMBER(E38),E38&gt;0),H38/E38,"")</f>
        <v/>
      </c>
      <c r="J38" s="31"/>
      <c r="K38" s="38"/>
      <c r="L38" s="31"/>
      <c r="M38" s="32"/>
      <c r="N38" s="27"/>
    </row>
    <row r="39" customFormat="false" ht="15" hidden="false" customHeight="false" outlineLevel="0" collapsed="false">
      <c r="A39" s="22" t="s">
        <v>283</v>
      </c>
      <c r="B39" s="22" t="s">
        <v>234</v>
      </c>
      <c r="C39" s="22" t="s">
        <v>288</v>
      </c>
      <c r="D39" s="22" t="s">
        <v>285</v>
      </c>
      <c r="E39" s="31" t="n">
        <v>70</v>
      </c>
      <c r="F39" s="38"/>
      <c r="G39" s="32"/>
      <c r="H39" s="31"/>
      <c r="I39" s="39" t="str">
        <f aca="false">IF(AND(ISNUMBER(H39),ISNUMBER(E39),E39&gt;0),H39/E39,"")</f>
        <v/>
      </c>
      <c r="J39" s="31"/>
      <c r="K39" s="38"/>
      <c r="L39" s="31"/>
      <c r="M39" s="32"/>
      <c r="N39" s="27"/>
    </row>
    <row r="40" customFormat="false" ht="15" hidden="false" customHeight="false" outlineLevel="0" collapsed="false">
      <c r="A40" s="22" t="s">
        <v>283</v>
      </c>
      <c r="B40" s="22" t="s">
        <v>234</v>
      </c>
      <c r="C40" s="22" t="s">
        <v>289</v>
      </c>
      <c r="D40" s="22" t="s">
        <v>285</v>
      </c>
      <c r="E40" s="31" t="n">
        <v>70</v>
      </c>
      <c r="F40" s="38"/>
      <c r="G40" s="32"/>
      <c r="H40" s="31"/>
      <c r="I40" s="39" t="str">
        <f aca="false">IF(AND(ISNUMBER(H40),ISNUMBER(E40),E40&gt;0),H40/E40,"")</f>
        <v/>
      </c>
      <c r="J40" s="31"/>
      <c r="K40" s="38"/>
      <c r="L40" s="31"/>
      <c r="M40" s="32"/>
      <c r="N40" s="27"/>
    </row>
    <row r="41" customFormat="false" ht="15" hidden="false" customHeight="false" outlineLevel="0" collapsed="false">
      <c r="A41" s="22" t="s">
        <v>283</v>
      </c>
      <c r="B41" s="22" t="s">
        <v>234</v>
      </c>
      <c r="C41" s="22" t="s">
        <v>290</v>
      </c>
      <c r="D41" s="22" t="s">
        <v>285</v>
      </c>
      <c r="E41" s="31" t="n">
        <v>70</v>
      </c>
      <c r="F41" s="38"/>
      <c r="G41" s="32"/>
      <c r="H41" s="31"/>
      <c r="I41" s="39" t="str">
        <f aca="false">IF(AND(ISNUMBER(H41),ISNUMBER(E41),E41&gt;0),H41/E41,"")</f>
        <v/>
      </c>
      <c r="J41" s="31"/>
      <c r="K41" s="38"/>
      <c r="L41" s="31"/>
      <c r="M41" s="32"/>
      <c r="N41" s="27"/>
    </row>
    <row r="42" customFormat="false" ht="15" hidden="false" customHeight="false" outlineLevel="0" collapsed="false">
      <c r="A42" s="22" t="s">
        <v>283</v>
      </c>
      <c r="B42" s="22" t="s">
        <v>236</v>
      </c>
      <c r="C42" s="22" t="s">
        <v>284</v>
      </c>
      <c r="D42" s="22" t="s">
        <v>285</v>
      </c>
      <c r="E42" s="31" t="n">
        <v>70</v>
      </c>
      <c r="F42" s="38"/>
      <c r="G42" s="32"/>
      <c r="H42" s="31"/>
      <c r="I42" s="39" t="str">
        <f aca="false">IF(AND(ISNUMBER(H42),ISNUMBER(E42),E42&gt;0),H42/E42,"")</f>
        <v/>
      </c>
      <c r="J42" s="31"/>
      <c r="K42" s="38"/>
      <c r="L42" s="31"/>
      <c r="M42" s="32"/>
      <c r="N42" s="27"/>
    </row>
    <row r="43" customFormat="false" ht="15" hidden="false" customHeight="false" outlineLevel="0" collapsed="false">
      <c r="A43" s="22" t="s">
        <v>283</v>
      </c>
      <c r="B43" s="22" t="s">
        <v>236</v>
      </c>
      <c r="C43" s="22" t="s">
        <v>286</v>
      </c>
      <c r="D43" s="22" t="s">
        <v>285</v>
      </c>
      <c r="E43" s="31" t="n">
        <v>70</v>
      </c>
      <c r="F43" s="38"/>
      <c r="G43" s="32"/>
      <c r="H43" s="31"/>
      <c r="I43" s="39" t="str">
        <f aca="false">IF(AND(ISNUMBER(H43),ISNUMBER(E43),E43&gt;0),H43/E43,"")</f>
        <v/>
      </c>
      <c r="J43" s="31"/>
      <c r="K43" s="38"/>
      <c r="L43" s="31"/>
      <c r="M43" s="32"/>
      <c r="N43" s="27"/>
    </row>
    <row r="44" customFormat="false" ht="15" hidden="false" customHeight="false" outlineLevel="0" collapsed="false">
      <c r="A44" s="22" t="s">
        <v>283</v>
      </c>
      <c r="B44" s="22" t="s">
        <v>236</v>
      </c>
      <c r="C44" s="22" t="s">
        <v>287</v>
      </c>
      <c r="D44" s="22" t="s">
        <v>285</v>
      </c>
      <c r="E44" s="31" t="n">
        <v>70</v>
      </c>
      <c r="F44" s="38"/>
      <c r="G44" s="32"/>
      <c r="H44" s="31"/>
      <c r="I44" s="39" t="str">
        <f aca="false">IF(AND(ISNUMBER(H44),ISNUMBER(E44),E44&gt;0),H44/E44,"")</f>
        <v/>
      </c>
      <c r="J44" s="31"/>
      <c r="K44" s="38"/>
      <c r="L44" s="31"/>
      <c r="M44" s="32"/>
      <c r="N44" s="27"/>
    </row>
    <row r="45" customFormat="false" ht="15" hidden="false" customHeight="false" outlineLevel="0" collapsed="false">
      <c r="A45" s="22" t="s">
        <v>283</v>
      </c>
      <c r="B45" s="22" t="s">
        <v>236</v>
      </c>
      <c r="C45" s="22" t="s">
        <v>288</v>
      </c>
      <c r="D45" s="22" t="s">
        <v>285</v>
      </c>
      <c r="E45" s="31" t="n">
        <v>70</v>
      </c>
      <c r="F45" s="38"/>
      <c r="G45" s="32"/>
      <c r="H45" s="31"/>
      <c r="I45" s="39" t="str">
        <f aca="false">IF(AND(ISNUMBER(H45),ISNUMBER(E45),E45&gt;0),H45/E45,"")</f>
        <v/>
      </c>
      <c r="J45" s="31"/>
      <c r="K45" s="38"/>
      <c r="L45" s="31"/>
      <c r="M45" s="32"/>
      <c r="N45" s="27"/>
    </row>
    <row r="46" customFormat="false" ht="15" hidden="false" customHeight="false" outlineLevel="0" collapsed="false">
      <c r="A46" s="22" t="s">
        <v>283</v>
      </c>
      <c r="B46" s="22" t="s">
        <v>236</v>
      </c>
      <c r="C46" s="22" t="s">
        <v>289</v>
      </c>
      <c r="D46" s="22" t="s">
        <v>285</v>
      </c>
      <c r="E46" s="31" t="n">
        <v>70</v>
      </c>
      <c r="F46" s="38"/>
      <c r="G46" s="32"/>
      <c r="H46" s="31"/>
      <c r="I46" s="39" t="str">
        <f aca="false">IF(AND(ISNUMBER(H46),ISNUMBER(E46),E46&gt;0),H46/E46,"")</f>
        <v/>
      </c>
      <c r="J46" s="31"/>
      <c r="K46" s="38"/>
      <c r="L46" s="31"/>
      <c r="M46" s="32"/>
      <c r="N46" s="27"/>
    </row>
    <row r="47" customFormat="false" ht="15" hidden="false" customHeight="false" outlineLevel="0" collapsed="false">
      <c r="A47" s="22" t="s">
        <v>283</v>
      </c>
      <c r="B47" s="22" t="s">
        <v>236</v>
      </c>
      <c r="C47" s="22" t="s">
        <v>290</v>
      </c>
      <c r="D47" s="22" t="s">
        <v>285</v>
      </c>
      <c r="E47" s="31" t="n">
        <v>70</v>
      </c>
      <c r="F47" s="38"/>
      <c r="G47" s="32"/>
      <c r="H47" s="31"/>
      <c r="I47" s="39" t="str">
        <f aca="false">IF(AND(ISNUMBER(H47),ISNUMBER(E47),E47&gt;0),H47/E47,"")</f>
        <v/>
      </c>
      <c r="J47" s="31"/>
      <c r="K47" s="38"/>
      <c r="L47" s="31"/>
      <c r="M47" s="32"/>
      <c r="N47" s="27"/>
    </row>
    <row r="48" customFormat="false" ht="15" hidden="false" customHeight="false" outlineLevel="0" collapsed="false">
      <c r="A48" s="22" t="s">
        <v>283</v>
      </c>
      <c r="B48" s="22" t="s">
        <v>238</v>
      </c>
      <c r="C48" s="22" t="s">
        <v>284</v>
      </c>
      <c r="D48" s="22" t="s">
        <v>285</v>
      </c>
      <c r="E48" s="31" t="n">
        <v>70</v>
      </c>
      <c r="F48" s="38"/>
      <c r="G48" s="32"/>
      <c r="H48" s="31"/>
      <c r="I48" s="39" t="str">
        <f aca="false">IF(AND(ISNUMBER(H48),ISNUMBER(E48),E48&gt;0),H48/E48,"")</f>
        <v/>
      </c>
      <c r="J48" s="31"/>
      <c r="K48" s="38"/>
      <c r="L48" s="31"/>
      <c r="M48" s="32"/>
      <c r="N48" s="27" t="s">
        <v>239</v>
      </c>
    </row>
    <row r="49" customFormat="false" ht="15" hidden="false" customHeight="false" outlineLevel="0" collapsed="false">
      <c r="A49" s="22" t="s">
        <v>283</v>
      </c>
      <c r="B49" s="22" t="s">
        <v>238</v>
      </c>
      <c r="C49" s="22" t="s">
        <v>286</v>
      </c>
      <c r="D49" s="22" t="s">
        <v>285</v>
      </c>
      <c r="E49" s="31" t="n">
        <v>70</v>
      </c>
      <c r="F49" s="38"/>
      <c r="G49" s="32"/>
      <c r="H49" s="31"/>
      <c r="I49" s="39" t="str">
        <f aca="false">IF(AND(ISNUMBER(H49),ISNUMBER(E49),E49&gt;0),H49/E49,"")</f>
        <v/>
      </c>
      <c r="J49" s="31"/>
      <c r="K49" s="38"/>
      <c r="L49" s="31"/>
      <c r="M49" s="32"/>
      <c r="N49" s="27" t="s">
        <v>239</v>
      </c>
    </row>
    <row r="50" customFormat="false" ht="15" hidden="false" customHeight="false" outlineLevel="0" collapsed="false">
      <c r="A50" s="22" t="s">
        <v>283</v>
      </c>
      <c r="B50" s="22" t="s">
        <v>238</v>
      </c>
      <c r="C50" s="22" t="s">
        <v>287</v>
      </c>
      <c r="D50" s="22" t="s">
        <v>285</v>
      </c>
      <c r="E50" s="31" t="n">
        <v>70</v>
      </c>
      <c r="F50" s="38"/>
      <c r="G50" s="32"/>
      <c r="H50" s="31"/>
      <c r="I50" s="39" t="str">
        <f aca="false">IF(AND(ISNUMBER(H50),ISNUMBER(E50),E50&gt;0),H50/E50,"")</f>
        <v/>
      </c>
      <c r="J50" s="31"/>
      <c r="K50" s="38"/>
      <c r="L50" s="31"/>
      <c r="M50" s="32"/>
      <c r="N50" s="27" t="s">
        <v>239</v>
      </c>
    </row>
    <row r="51" customFormat="false" ht="15" hidden="false" customHeight="false" outlineLevel="0" collapsed="false">
      <c r="A51" s="22" t="s">
        <v>283</v>
      </c>
      <c r="B51" s="22" t="s">
        <v>238</v>
      </c>
      <c r="C51" s="22" t="s">
        <v>288</v>
      </c>
      <c r="D51" s="22" t="s">
        <v>285</v>
      </c>
      <c r="E51" s="31" t="n">
        <v>70</v>
      </c>
      <c r="F51" s="38"/>
      <c r="G51" s="32"/>
      <c r="H51" s="31"/>
      <c r="I51" s="39" t="str">
        <f aca="false">IF(AND(ISNUMBER(H51),ISNUMBER(E51),E51&gt;0),H51/E51,"")</f>
        <v/>
      </c>
      <c r="J51" s="31"/>
      <c r="K51" s="38"/>
      <c r="L51" s="31"/>
      <c r="M51" s="32"/>
      <c r="N51" s="27" t="s">
        <v>239</v>
      </c>
    </row>
    <row r="52" customFormat="false" ht="15" hidden="false" customHeight="false" outlineLevel="0" collapsed="false">
      <c r="A52" s="22" t="s">
        <v>283</v>
      </c>
      <c r="B52" s="22" t="s">
        <v>238</v>
      </c>
      <c r="C52" s="22" t="s">
        <v>289</v>
      </c>
      <c r="D52" s="22" t="s">
        <v>285</v>
      </c>
      <c r="E52" s="31" t="n">
        <v>70</v>
      </c>
      <c r="F52" s="38"/>
      <c r="G52" s="32"/>
      <c r="H52" s="31"/>
      <c r="I52" s="39" t="str">
        <f aca="false">IF(AND(ISNUMBER(H52),ISNUMBER(E52),E52&gt;0),H52/E52,"")</f>
        <v/>
      </c>
      <c r="J52" s="31"/>
      <c r="K52" s="38"/>
      <c r="L52" s="31"/>
      <c r="M52" s="32"/>
      <c r="N52" s="27" t="s">
        <v>239</v>
      </c>
    </row>
    <row r="53" customFormat="false" ht="15" hidden="false" customHeight="false" outlineLevel="0" collapsed="false">
      <c r="A53" s="22" t="s">
        <v>283</v>
      </c>
      <c r="B53" s="22" t="s">
        <v>238</v>
      </c>
      <c r="C53" s="22" t="s">
        <v>290</v>
      </c>
      <c r="D53" s="22" t="s">
        <v>285</v>
      </c>
      <c r="E53" s="31" t="n">
        <v>70</v>
      </c>
      <c r="F53" s="38"/>
      <c r="G53" s="32"/>
      <c r="H53" s="31"/>
      <c r="I53" s="39" t="str">
        <f aca="false">IF(AND(ISNUMBER(H53),ISNUMBER(E53),E53&gt;0),H53/E53,"")</f>
        <v/>
      </c>
      <c r="J53" s="31"/>
      <c r="K53" s="38"/>
      <c r="L53" s="31"/>
      <c r="M53" s="32"/>
      <c r="N53" s="27" t="s">
        <v>239</v>
      </c>
    </row>
    <row r="54" customFormat="false" ht="15" hidden="false" customHeight="false" outlineLevel="0" collapsed="false">
      <c r="A54" s="22" t="s">
        <v>283</v>
      </c>
      <c r="B54" s="22" t="s">
        <v>242</v>
      </c>
      <c r="C54" s="22" t="s">
        <v>284</v>
      </c>
      <c r="D54" s="22" t="s">
        <v>285</v>
      </c>
      <c r="E54" s="31" t="n">
        <v>70</v>
      </c>
      <c r="F54" s="38"/>
      <c r="G54" s="32"/>
      <c r="H54" s="31"/>
      <c r="I54" s="39" t="str">
        <f aca="false">IF(AND(ISNUMBER(H54),ISNUMBER(E54),E54&gt;0),H54/E54,"")</f>
        <v/>
      </c>
      <c r="J54" s="31"/>
      <c r="K54" s="38"/>
      <c r="L54" s="31"/>
      <c r="M54" s="32"/>
      <c r="N54" s="27" t="s">
        <v>243</v>
      </c>
    </row>
    <row r="55" customFormat="false" ht="15" hidden="false" customHeight="false" outlineLevel="0" collapsed="false">
      <c r="A55" s="22" t="s">
        <v>283</v>
      </c>
      <c r="B55" s="22" t="s">
        <v>242</v>
      </c>
      <c r="C55" s="22" t="s">
        <v>286</v>
      </c>
      <c r="D55" s="22" t="s">
        <v>285</v>
      </c>
      <c r="E55" s="31" t="n">
        <v>70</v>
      </c>
      <c r="F55" s="38"/>
      <c r="G55" s="32"/>
      <c r="H55" s="31"/>
      <c r="I55" s="39" t="str">
        <f aca="false">IF(AND(ISNUMBER(H55),ISNUMBER(E55),E55&gt;0),H55/E55,"")</f>
        <v/>
      </c>
      <c r="J55" s="31"/>
      <c r="K55" s="38"/>
      <c r="L55" s="31"/>
      <c r="M55" s="32"/>
      <c r="N55" s="27" t="s">
        <v>243</v>
      </c>
    </row>
    <row r="56" customFormat="false" ht="15" hidden="false" customHeight="false" outlineLevel="0" collapsed="false">
      <c r="A56" s="22" t="s">
        <v>283</v>
      </c>
      <c r="B56" s="22" t="s">
        <v>242</v>
      </c>
      <c r="C56" s="22" t="s">
        <v>287</v>
      </c>
      <c r="D56" s="22" t="s">
        <v>285</v>
      </c>
      <c r="E56" s="31" t="n">
        <v>70</v>
      </c>
      <c r="F56" s="38"/>
      <c r="G56" s="32"/>
      <c r="H56" s="31"/>
      <c r="I56" s="39" t="str">
        <f aca="false">IF(AND(ISNUMBER(H56),ISNUMBER(E56),E56&gt;0),H56/E56,"")</f>
        <v/>
      </c>
      <c r="J56" s="31"/>
      <c r="K56" s="38"/>
      <c r="L56" s="31"/>
      <c r="M56" s="32"/>
      <c r="N56" s="27" t="s">
        <v>243</v>
      </c>
    </row>
    <row r="57" customFormat="false" ht="15" hidden="false" customHeight="false" outlineLevel="0" collapsed="false">
      <c r="A57" s="22" t="s">
        <v>283</v>
      </c>
      <c r="B57" s="22" t="s">
        <v>242</v>
      </c>
      <c r="C57" s="22" t="s">
        <v>288</v>
      </c>
      <c r="D57" s="22" t="s">
        <v>285</v>
      </c>
      <c r="E57" s="31" t="n">
        <v>70</v>
      </c>
      <c r="F57" s="38"/>
      <c r="G57" s="32"/>
      <c r="H57" s="31"/>
      <c r="I57" s="39" t="str">
        <f aca="false">IF(AND(ISNUMBER(H57),ISNUMBER(E57),E57&gt;0),H57/E57,"")</f>
        <v/>
      </c>
      <c r="J57" s="31"/>
      <c r="K57" s="38"/>
      <c r="L57" s="31"/>
      <c r="M57" s="32"/>
      <c r="N57" s="27" t="s">
        <v>243</v>
      </c>
    </row>
    <row r="58" customFormat="false" ht="15" hidden="false" customHeight="false" outlineLevel="0" collapsed="false">
      <c r="A58" s="22" t="s">
        <v>283</v>
      </c>
      <c r="B58" s="22" t="s">
        <v>242</v>
      </c>
      <c r="C58" s="22" t="s">
        <v>289</v>
      </c>
      <c r="D58" s="22" t="s">
        <v>285</v>
      </c>
      <c r="E58" s="31" t="n">
        <v>70</v>
      </c>
      <c r="F58" s="38"/>
      <c r="G58" s="32"/>
      <c r="H58" s="31"/>
      <c r="I58" s="39" t="str">
        <f aca="false">IF(AND(ISNUMBER(H58),ISNUMBER(E58),E58&gt;0),H58/E58,"")</f>
        <v/>
      </c>
      <c r="J58" s="31"/>
      <c r="K58" s="38"/>
      <c r="L58" s="31"/>
      <c r="M58" s="32"/>
      <c r="N58" s="27" t="s">
        <v>243</v>
      </c>
    </row>
    <row r="59" customFormat="false" ht="15" hidden="false" customHeight="false" outlineLevel="0" collapsed="false">
      <c r="A59" s="22" t="s">
        <v>283</v>
      </c>
      <c r="B59" s="22" t="s">
        <v>242</v>
      </c>
      <c r="C59" s="22" t="s">
        <v>290</v>
      </c>
      <c r="D59" s="22" t="s">
        <v>285</v>
      </c>
      <c r="E59" s="31" t="n">
        <v>70</v>
      </c>
      <c r="F59" s="38"/>
      <c r="G59" s="32"/>
      <c r="H59" s="31"/>
      <c r="I59" s="39" t="str">
        <f aca="false">IF(AND(ISNUMBER(H59),ISNUMBER(E59),E59&gt;0),H59/E59,"")</f>
        <v/>
      </c>
      <c r="J59" s="31"/>
      <c r="K59" s="38"/>
      <c r="L59" s="31"/>
      <c r="M59" s="32"/>
      <c r="N59" s="27" t="s">
        <v>243</v>
      </c>
    </row>
    <row r="60" customFormat="false" ht="15" hidden="false" customHeight="false" outlineLevel="0" collapsed="false">
      <c r="A60" s="22" t="s">
        <v>291</v>
      </c>
      <c r="B60" s="22" t="s">
        <v>226</v>
      </c>
      <c r="C60" s="22" t="s">
        <v>284</v>
      </c>
      <c r="D60" s="22" t="s">
        <v>292</v>
      </c>
      <c r="E60" s="31" t="n">
        <v>60</v>
      </c>
      <c r="F60" s="38"/>
      <c r="G60" s="32"/>
      <c r="H60" s="31"/>
      <c r="I60" s="39" t="str">
        <f aca="false">IF(AND(ISNUMBER(H60),ISNUMBER(E60),E60&gt;0),H60/E60,"")</f>
        <v/>
      </c>
      <c r="J60" s="31"/>
      <c r="K60" s="38"/>
      <c r="L60" s="31"/>
      <c r="M60" s="32"/>
      <c r="N60" s="27"/>
    </row>
    <row r="61" customFormat="false" ht="15" hidden="false" customHeight="false" outlineLevel="0" collapsed="false">
      <c r="A61" s="22" t="s">
        <v>291</v>
      </c>
      <c r="B61" s="22" t="s">
        <v>226</v>
      </c>
      <c r="C61" s="22" t="s">
        <v>286</v>
      </c>
      <c r="D61" s="22" t="s">
        <v>292</v>
      </c>
      <c r="E61" s="31" t="n">
        <v>60</v>
      </c>
      <c r="F61" s="38"/>
      <c r="G61" s="32"/>
      <c r="H61" s="31"/>
      <c r="I61" s="39" t="str">
        <f aca="false">IF(AND(ISNUMBER(H61),ISNUMBER(E61),E61&gt;0),H61/E61,"")</f>
        <v/>
      </c>
      <c r="J61" s="31"/>
      <c r="K61" s="38"/>
      <c r="L61" s="31"/>
      <c r="M61" s="32"/>
      <c r="N61" s="27"/>
    </row>
    <row r="62" customFormat="false" ht="15" hidden="false" customHeight="false" outlineLevel="0" collapsed="false">
      <c r="A62" s="22" t="s">
        <v>291</v>
      </c>
      <c r="B62" s="22" t="s">
        <v>226</v>
      </c>
      <c r="C62" s="22" t="s">
        <v>287</v>
      </c>
      <c r="D62" s="22" t="s">
        <v>292</v>
      </c>
      <c r="E62" s="31" t="n">
        <v>60</v>
      </c>
      <c r="F62" s="38"/>
      <c r="G62" s="32"/>
      <c r="H62" s="31"/>
      <c r="I62" s="39" t="str">
        <f aca="false">IF(AND(ISNUMBER(H62),ISNUMBER(E62),E62&gt;0),H62/E62,"")</f>
        <v/>
      </c>
      <c r="J62" s="31"/>
      <c r="K62" s="38"/>
      <c r="L62" s="31"/>
      <c r="M62" s="32"/>
      <c r="N62" s="27"/>
    </row>
    <row r="63" customFormat="false" ht="15" hidden="false" customHeight="false" outlineLevel="0" collapsed="false">
      <c r="A63" s="22" t="s">
        <v>291</v>
      </c>
      <c r="B63" s="22" t="s">
        <v>226</v>
      </c>
      <c r="C63" s="22" t="s">
        <v>288</v>
      </c>
      <c r="D63" s="22" t="s">
        <v>292</v>
      </c>
      <c r="E63" s="31" t="n">
        <v>60</v>
      </c>
      <c r="F63" s="38"/>
      <c r="G63" s="32"/>
      <c r="H63" s="31"/>
      <c r="I63" s="39" t="str">
        <f aca="false">IF(AND(ISNUMBER(H63),ISNUMBER(E63),E63&gt;0),H63/E63,"")</f>
        <v/>
      </c>
      <c r="J63" s="31"/>
      <c r="K63" s="38"/>
      <c r="L63" s="31"/>
      <c r="M63" s="32"/>
      <c r="N63" s="27"/>
    </row>
    <row r="64" customFormat="false" ht="15" hidden="false" customHeight="false" outlineLevel="0" collapsed="false">
      <c r="A64" s="22" t="s">
        <v>291</v>
      </c>
      <c r="B64" s="22" t="s">
        <v>226</v>
      </c>
      <c r="C64" s="22" t="s">
        <v>289</v>
      </c>
      <c r="D64" s="22" t="s">
        <v>292</v>
      </c>
      <c r="E64" s="31" t="n">
        <v>60</v>
      </c>
      <c r="F64" s="38"/>
      <c r="G64" s="32"/>
      <c r="H64" s="31"/>
      <c r="I64" s="39" t="str">
        <f aca="false">IF(AND(ISNUMBER(H64),ISNUMBER(E64),E64&gt;0),H64/E64,"")</f>
        <v/>
      </c>
      <c r="J64" s="31"/>
      <c r="K64" s="38"/>
      <c r="L64" s="31"/>
      <c r="M64" s="32"/>
      <c r="N64" s="27"/>
    </row>
    <row r="65" customFormat="false" ht="15" hidden="false" customHeight="false" outlineLevel="0" collapsed="false">
      <c r="A65" s="22" t="s">
        <v>291</v>
      </c>
      <c r="B65" s="22" t="s">
        <v>226</v>
      </c>
      <c r="C65" s="22" t="s">
        <v>290</v>
      </c>
      <c r="D65" s="22" t="s">
        <v>292</v>
      </c>
      <c r="E65" s="31" t="n">
        <v>60</v>
      </c>
      <c r="F65" s="38"/>
      <c r="G65" s="32"/>
      <c r="H65" s="31"/>
      <c r="I65" s="39" t="str">
        <f aca="false">IF(AND(ISNUMBER(H65),ISNUMBER(E65),E65&gt;0),H65/E65,"")</f>
        <v/>
      </c>
      <c r="J65" s="31"/>
      <c r="K65" s="38"/>
      <c r="L65" s="31"/>
      <c r="M65" s="32"/>
      <c r="N65" s="27"/>
    </row>
    <row r="66" customFormat="false" ht="15" hidden="false" customHeight="false" outlineLevel="0" collapsed="false">
      <c r="A66" s="22" t="s">
        <v>291</v>
      </c>
      <c r="B66" s="22" t="s">
        <v>58</v>
      </c>
      <c r="C66" s="22" t="s">
        <v>284</v>
      </c>
      <c r="D66" s="22" t="s">
        <v>292</v>
      </c>
      <c r="E66" s="31" t="n">
        <v>60</v>
      </c>
      <c r="F66" s="38"/>
      <c r="G66" s="32"/>
      <c r="H66" s="31"/>
      <c r="I66" s="39" t="str">
        <f aca="false">IF(AND(ISNUMBER(H66),ISNUMBER(E66),E66&gt;0),H66/E66,"")</f>
        <v/>
      </c>
      <c r="J66" s="31"/>
      <c r="K66" s="38"/>
      <c r="L66" s="31"/>
      <c r="M66" s="32"/>
      <c r="N66" s="27"/>
    </row>
    <row r="67" customFormat="false" ht="15" hidden="false" customHeight="false" outlineLevel="0" collapsed="false">
      <c r="A67" s="22" t="s">
        <v>291</v>
      </c>
      <c r="B67" s="22" t="s">
        <v>58</v>
      </c>
      <c r="C67" s="22" t="s">
        <v>286</v>
      </c>
      <c r="D67" s="22" t="s">
        <v>292</v>
      </c>
      <c r="E67" s="31" t="n">
        <v>60</v>
      </c>
      <c r="F67" s="38"/>
      <c r="G67" s="32"/>
      <c r="H67" s="31"/>
      <c r="I67" s="39" t="str">
        <f aca="false">IF(AND(ISNUMBER(H67),ISNUMBER(E67),E67&gt;0),H67/E67,"")</f>
        <v/>
      </c>
      <c r="J67" s="31"/>
      <c r="K67" s="38"/>
      <c r="L67" s="31"/>
      <c r="M67" s="32"/>
      <c r="N67" s="27"/>
    </row>
    <row r="68" customFormat="false" ht="15" hidden="false" customHeight="false" outlineLevel="0" collapsed="false">
      <c r="A68" s="22" t="s">
        <v>291</v>
      </c>
      <c r="B68" s="22" t="s">
        <v>58</v>
      </c>
      <c r="C68" s="22" t="s">
        <v>287</v>
      </c>
      <c r="D68" s="22" t="s">
        <v>292</v>
      </c>
      <c r="E68" s="31" t="n">
        <v>60</v>
      </c>
      <c r="F68" s="38"/>
      <c r="G68" s="32"/>
      <c r="H68" s="31"/>
      <c r="I68" s="39" t="str">
        <f aca="false">IF(AND(ISNUMBER(H68),ISNUMBER(E68),E68&gt;0),H68/E68,"")</f>
        <v/>
      </c>
      <c r="J68" s="31"/>
      <c r="K68" s="38"/>
      <c r="L68" s="31"/>
      <c r="M68" s="32"/>
      <c r="N68" s="27"/>
    </row>
    <row r="69" customFormat="false" ht="15" hidden="false" customHeight="false" outlineLevel="0" collapsed="false">
      <c r="A69" s="22" t="s">
        <v>291</v>
      </c>
      <c r="B69" s="22" t="s">
        <v>58</v>
      </c>
      <c r="C69" s="22" t="s">
        <v>288</v>
      </c>
      <c r="D69" s="22" t="s">
        <v>292</v>
      </c>
      <c r="E69" s="31" t="n">
        <v>60</v>
      </c>
      <c r="F69" s="38"/>
      <c r="G69" s="32"/>
      <c r="H69" s="31"/>
      <c r="I69" s="39" t="str">
        <f aca="false">IF(AND(ISNUMBER(H69),ISNUMBER(E69),E69&gt;0),H69/E69,"")</f>
        <v/>
      </c>
      <c r="J69" s="31"/>
      <c r="K69" s="38"/>
      <c r="L69" s="31"/>
      <c r="M69" s="32"/>
      <c r="N69" s="27"/>
    </row>
    <row r="70" customFormat="false" ht="15" hidden="false" customHeight="false" outlineLevel="0" collapsed="false">
      <c r="A70" s="22" t="s">
        <v>291</v>
      </c>
      <c r="B70" s="22" t="s">
        <v>58</v>
      </c>
      <c r="C70" s="22" t="s">
        <v>289</v>
      </c>
      <c r="D70" s="22" t="s">
        <v>292</v>
      </c>
      <c r="E70" s="31" t="n">
        <v>60</v>
      </c>
      <c r="F70" s="38"/>
      <c r="G70" s="32"/>
      <c r="H70" s="31"/>
      <c r="I70" s="39" t="str">
        <f aca="false">IF(AND(ISNUMBER(H70),ISNUMBER(E70),E70&gt;0),H70/E70,"")</f>
        <v/>
      </c>
      <c r="J70" s="31"/>
      <c r="K70" s="38"/>
      <c r="L70" s="31"/>
      <c r="M70" s="32"/>
      <c r="N70" s="27"/>
    </row>
    <row r="71" customFormat="false" ht="15" hidden="false" customHeight="false" outlineLevel="0" collapsed="false">
      <c r="A71" s="22" t="s">
        <v>291</v>
      </c>
      <c r="B71" s="22" t="s">
        <v>58</v>
      </c>
      <c r="C71" s="22" t="s">
        <v>290</v>
      </c>
      <c r="D71" s="22" t="s">
        <v>292</v>
      </c>
      <c r="E71" s="31" t="n">
        <v>60</v>
      </c>
      <c r="F71" s="38"/>
      <c r="G71" s="32"/>
      <c r="H71" s="31"/>
      <c r="I71" s="39" t="str">
        <f aca="false">IF(AND(ISNUMBER(H71),ISNUMBER(E71),E71&gt;0),H71/E71,"")</f>
        <v/>
      </c>
      <c r="J71" s="31"/>
      <c r="K71" s="38"/>
      <c r="L71" s="31"/>
      <c r="M71" s="32"/>
      <c r="N71" s="27"/>
    </row>
    <row r="72" customFormat="false" ht="15" hidden="false" customHeight="false" outlineLevel="0" collapsed="false">
      <c r="A72" s="22" t="s">
        <v>291</v>
      </c>
      <c r="B72" s="22" t="s">
        <v>229</v>
      </c>
      <c r="C72" s="22" t="s">
        <v>284</v>
      </c>
      <c r="D72" s="22" t="s">
        <v>292</v>
      </c>
      <c r="E72" s="31" t="n">
        <v>60</v>
      </c>
      <c r="F72" s="38"/>
      <c r="G72" s="32"/>
      <c r="H72" s="31"/>
      <c r="I72" s="39" t="str">
        <f aca="false">IF(AND(ISNUMBER(H72),ISNUMBER(E72),E72&gt;0),H72/E72,"")</f>
        <v/>
      </c>
      <c r="J72" s="31"/>
      <c r="K72" s="38"/>
      <c r="L72" s="31"/>
      <c r="M72" s="32"/>
      <c r="N72" s="27" t="s">
        <v>230</v>
      </c>
    </row>
    <row r="73" customFormat="false" ht="15" hidden="false" customHeight="false" outlineLevel="0" collapsed="false">
      <c r="A73" s="22" t="s">
        <v>291</v>
      </c>
      <c r="B73" s="22" t="s">
        <v>229</v>
      </c>
      <c r="C73" s="22" t="s">
        <v>286</v>
      </c>
      <c r="D73" s="22" t="s">
        <v>292</v>
      </c>
      <c r="E73" s="31" t="n">
        <v>60</v>
      </c>
      <c r="F73" s="38"/>
      <c r="G73" s="32"/>
      <c r="H73" s="31"/>
      <c r="I73" s="39" t="str">
        <f aca="false">IF(AND(ISNUMBER(H73),ISNUMBER(E73),E73&gt;0),H73/E73,"")</f>
        <v/>
      </c>
      <c r="J73" s="31"/>
      <c r="K73" s="38"/>
      <c r="L73" s="31"/>
      <c r="M73" s="32"/>
      <c r="N73" s="27" t="s">
        <v>230</v>
      </c>
    </row>
    <row r="74" customFormat="false" ht="15" hidden="false" customHeight="false" outlineLevel="0" collapsed="false">
      <c r="A74" s="22" t="s">
        <v>291</v>
      </c>
      <c r="B74" s="22" t="s">
        <v>229</v>
      </c>
      <c r="C74" s="22" t="s">
        <v>287</v>
      </c>
      <c r="D74" s="22" t="s">
        <v>292</v>
      </c>
      <c r="E74" s="31" t="n">
        <v>60</v>
      </c>
      <c r="F74" s="38"/>
      <c r="G74" s="32"/>
      <c r="H74" s="31"/>
      <c r="I74" s="39" t="str">
        <f aca="false">IF(AND(ISNUMBER(H74),ISNUMBER(E74),E74&gt;0),H74/E74,"")</f>
        <v/>
      </c>
      <c r="J74" s="31"/>
      <c r="K74" s="38"/>
      <c r="L74" s="31"/>
      <c r="M74" s="32"/>
      <c r="N74" s="27" t="s">
        <v>230</v>
      </c>
    </row>
    <row r="75" customFormat="false" ht="15" hidden="false" customHeight="false" outlineLevel="0" collapsed="false">
      <c r="A75" s="22" t="s">
        <v>291</v>
      </c>
      <c r="B75" s="22" t="s">
        <v>229</v>
      </c>
      <c r="C75" s="22" t="s">
        <v>288</v>
      </c>
      <c r="D75" s="22" t="s">
        <v>292</v>
      </c>
      <c r="E75" s="31" t="n">
        <v>60</v>
      </c>
      <c r="F75" s="38"/>
      <c r="G75" s="32"/>
      <c r="H75" s="31"/>
      <c r="I75" s="39" t="str">
        <f aca="false">IF(AND(ISNUMBER(H75),ISNUMBER(E75),E75&gt;0),H75/E75,"")</f>
        <v/>
      </c>
      <c r="J75" s="31"/>
      <c r="K75" s="38"/>
      <c r="L75" s="31"/>
      <c r="M75" s="32"/>
      <c r="N75" s="27" t="s">
        <v>230</v>
      </c>
    </row>
    <row r="76" customFormat="false" ht="15" hidden="false" customHeight="false" outlineLevel="0" collapsed="false">
      <c r="A76" s="22" t="s">
        <v>291</v>
      </c>
      <c r="B76" s="22" t="s">
        <v>229</v>
      </c>
      <c r="C76" s="22" t="s">
        <v>289</v>
      </c>
      <c r="D76" s="22" t="s">
        <v>292</v>
      </c>
      <c r="E76" s="31" t="n">
        <v>60</v>
      </c>
      <c r="F76" s="38"/>
      <c r="G76" s="32"/>
      <c r="H76" s="31"/>
      <c r="I76" s="39" t="str">
        <f aca="false">IF(AND(ISNUMBER(H76),ISNUMBER(E76),E76&gt;0),H76/E76,"")</f>
        <v/>
      </c>
      <c r="J76" s="31"/>
      <c r="K76" s="38"/>
      <c r="L76" s="31"/>
      <c r="M76" s="32"/>
      <c r="N76" s="27" t="s">
        <v>230</v>
      </c>
    </row>
    <row r="77" customFormat="false" ht="15" hidden="false" customHeight="false" outlineLevel="0" collapsed="false">
      <c r="A77" s="22" t="s">
        <v>291</v>
      </c>
      <c r="B77" s="22" t="s">
        <v>229</v>
      </c>
      <c r="C77" s="22" t="s">
        <v>290</v>
      </c>
      <c r="D77" s="22" t="s">
        <v>292</v>
      </c>
      <c r="E77" s="31" t="n">
        <v>60</v>
      </c>
      <c r="F77" s="38"/>
      <c r="G77" s="32"/>
      <c r="H77" s="31"/>
      <c r="I77" s="39" t="str">
        <f aca="false">IF(AND(ISNUMBER(H77),ISNUMBER(E77),E77&gt;0),H77/E77,"")</f>
        <v/>
      </c>
      <c r="J77" s="31"/>
      <c r="K77" s="38"/>
      <c r="L77" s="31"/>
      <c r="M77" s="32"/>
      <c r="N77" s="27" t="s">
        <v>230</v>
      </c>
    </row>
    <row r="78" customFormat="false" ht="15" hidden="false" customHeight="false" outlineLevel="0" collapsed="false">
      <c r="A78" s="22" t="s">
        <v>291</v>
      </c>
      <c r="B78" s="22" t="s">
        <v>231</v>
      </c>
      <c r="C78" s="22" t="s">
        <v>284</v>
      </c>
      <c r="D78" s="22" t="s">
        <v>292</v>
      </c>
      <c r="E78" s="31" t="n">
        <v>60</v>
      </c>
      <c r="F78" s="38"/>
      <c r="G78" s="32"/>
      <c r="H78" s="31"/>
      <c r="I78" s="39" t="str">
        <f aca="false">IF(AND(ISNUMBER(H78),ISNUMBER(E78),E78&gt;0),H78/E78,"")</f>
        <v/>
      </c>
      <c r="J78" s="31"/>
      <c r="K78" s="38"/>
      <c r="L78" s="31"/>
      <c r="M78" s="32"/>
      <c r="N78" s="27" t="s">
        <v>230</v>
      </c>
    </row>
    <row r="79" customFormat="false" ht="15" hidden="false" customHeight="false" outlineLevel="0" collapsed="false">
      <c r="A79" s="22" t="s">
        <v>291</v>
      </c>
      <c r="B79" s="22" t="s">
        <v>231</v>
      </c>
      <c r="C79" s="22" t="s">
        <v>286</v>
      </c>
      <c r="D79" s="22" t="s">
        <v>292</v>
      </c>
      <c r="E79" s="31" t="n">
        <v>60</v>
      </c>
      <c r="F79" s="38"/>
      <c r="G79" s="32"/>
      <c r="H79" s="31"/>
      <c r="I79" s="39" t="str">
        <f aca="false">IF(AND(ISNUMBER(H79),ISNUMBER(E79),E79&gt;0),H79/E79,"")</f>
        <v/>
      </c>
      <c r="J79" s="31"/>
      <c r="K79" s="38"/>
      <c r="L79" s="31"/>
      <c r="M79" s="32"/>
      <c r="N79" s="27" t="s">
        <v>230</v>
      </c>
    </row>
    <row r="80" customFormat="false" ht="15" hidden="false" customHeight="false" outlineLevel="0" collapsed="false">
      <c r="A80" s="22" t="s">
        <v>291</v>
      </c>
      <c r="B80" s="22" t="s">
        <v>231</v>
      </c>
      <c r="C80" s="22" t="s">
        <v>287</v>
      </c>
      <c r="D80" s="22" t="s">
        <v>292</v>
      </c>
      <c r="E80" s="31" t="n">
        <v>60</v>
      </c>
      <c r="F80" s="38"/>
      <c r="G80" s="32"/>
      <c r="H80" s="31"/>
      <c r="I80" s="39" t="str">
        <f aca="false">IF(AND(ISNUMBER(H80),ISNUMBER(E80),E80&gt;0),H80/E80,"")</f>
        <v/>
      </c>
      <c r="J80" s="31"/>
      <c r="K80" s="38"/>
      <c r="L80" s="31"/>
      <c r="M80" s="32"/>
      <c r="N80" s="27" t="s">
        <v>230</v>
      </c>
    </row>
    <row r="81" customFormat="false" ht="15" hidden="false" customHeight="false" outlineLevel="0" collapsed="false">
      <c r="A81" s="22" t="s">
        <v>291</v>
      </c>
      <c r="B81" s="22" t="s">
        <v>231</v>
      </c>
      <c r="C81" s="22" t="s">
        <v>288</v>
      </c>
      <c r="D81" s="22" t="s">
        <v>292</v>
      </c>
      <c r="E81" s="31" t="n">
        <v>60</v>
      </c>
      <c r="F81" s="38"/>
      <c r="G81" s="32"/>
      <c r="H81" s="31"/>
      <c r="I81" s="39" t="str">
        <f aca="false">IF(AND(ISNUMBER(H81),ISNUMBER(E81),E81&gt;0),H81/E81,"")</f>
        <v/>
      </c>
      <c r="J81" s="31"/>
      <c r="K81" s="38"/>
      <c r="L81" s="31"/>
      <c r="M81" s="32"/>
      <c r="N81" s="27" t="s">
        <v>230</v>
      </c>
    </row>
    <row r="82" customFormat="false" ht="15" hidden="false" customHeight="false" outlineLevel="0" collapsed="false">
      <c r="A82" s="22" t="s">
        <v>291</v>
      </c>
      <c r="B82" s="22" t="s">
        <v>231</v>
      </c>
      <c r="C82" s="22" t="s">
        <v>289</v>
      </c>
      <c r="D82" s="22" t="s">
        <v>292</v>
      </c>
      <c r="E82" s="31" t="n">
        <v>60</v>
      </c>
      <c r="F82" s="38"/>
      <c r="G82" s="32"/>
      <c r="H82" s="31"/>
      <c r="I82" s="39" t="str">
        <f aca="false">IF(AND(ISNUMBER(H82),ISNUMBER(E82),E82&gt;0),H82/E82,"")</f>
        <v/>
      </c>
      <c r="J82" s="31"/>
      <c r="K82" s="38"/>
      <c r="L82" s="31"/>
      <c r="M82" s="32"/>
      <c r="N82" s="27" t="s">
        <v>230</v>
      </c>
    </row>
    <row r="83" customFormat="false" ht="15" hidden="false" customHeight="false" outlineLevel="0" collapsed="false">
      <c r="A83" s="22" t="s">
        <v>291</v>
      </c>
      <c r="B83" s="22" t="s">
        <v>231</v>
      </c>
      <c r="C83" s="22" t="s">
        <v>290</v>
      </c>
      <c r="D83" s="22" t="s">
        <v>292</v>
      </c>
      <c r="E83" s="31" t="n">
        <v>60</v>
      </c>
      <c r="F83" s="38"/>
      <c r="G83" s="32"/>
      <c r="H83" s="31"/>
      <c r="I83" s="39" t="str">
        <f aca="false">IF(AND(ISNUMBER(H83),ISNUMBER(E83),E83&gt;0),H83/E83,"")</f>
        <v/>
      </c>
      <c r="J83" s="31"/>
      <c r="K83" s="38"/>
      <c r="L83" s="31"/>
      <c r="M83" s="32"/>
      <c r="N83" s="27" t="s">
        <v>230</v>
      </c>
    </row>
    <row r="84" customFormat="false" ht="15" hidden="false" customHeight="false" outlineLevel="0" collapsed="false">
      <c r="A84" s="22" t="s">
        <v>291</v>
      </c>
      <c r="B84" s="22" t="s">
        <v>232</v>
      </c>
      <c r="C84" s="22" t="s">
        <v>284</v>
      </c>
      <c r="D84" s="22" t="s">
        <v>292</v>
      </c>
      <c r="E84" s="31" t="n">
        <v>60</v>
      </c>
      <c r="F84" s="38"/>
      <c r="G84" s="32"/>
      <c r="H84" s="31"/>
      <c r="I84" s="39" t="str">
        <f aca="false">IF(AND(ISNUMBER(H84),ISNUMBER(E84),E84&gt;0),H84/E84,"")</f>
        <v/>
      </c>
      <c r="J84" s="31"/>
      <c r="K84" s="38"/>
      <c r="L84" s="31"/>
      <c r="M84" s="32"/>
      <c r="N84" s="27"/>
    </row>
    <row r="85" customFormat="false" ht="15" hidden="false" customHeight="false" outlineLevel="0" collapsed="false">
      <c r="A85" s="22" t="s">
        <v>291</v>
      </c>
      <c r="B85" s="22" t="s">
        <v>232</v>
      </c>
      <c r="C85" s="22" t="s">
        <v>286</v>
      </c>
      <c r="D85" s="22" t="s">
        <v>292</v>
      </c>
      <c r="E85" s="31" t="n">
        <v>60</v>
      </c>
      <c r="F85" s="38"/>
      <c r="G85" s="32"/>
      <c r="H85" s="31"/>
      <c r="I85" s="39" t="str">
        <f aca="false">IF(AND(ISNUMBER(H85),ISNUMBER(E85),E85&gt;0),H85/E85,"")</f>
        <v/>
      </c>
      <c r="J85" s="31"/>
      <c r="K85" s="38"/>
      <c r="L85" s="31"/>
      <c r="M85" s="32"/>
      <c r="N85" s="27"/>
    </row>
    <row r="86" customFormat="false" ht="15" hidden="false" customHeight="false" outlineLevel="0" collapsed="false">
      <c r="A86" s="22" t="s">
        <v>291</v>
      </c>
      <c r="B86" s="22" t="s">
        <v>232</v>
      </c>
      <c r="C86" s="22" t="s">
        <v>287</v>
      </c>
      <c r="D86" s="22" t="s">
        <v>292</v>
      </c>
      <c r="E86" s="31" t="n">
        <v>60</v>
      </c>
      <c r="F86" s="38"/>
      <c r="G86" s="32"/>
      <c r="H86" s="31"/>
      <c r="I86" s="39" t="str">
        <f aca="false">IF(AND(ISNUMBER(H86),ISNUMBER(E86),E86&gt;0),H86/E86,"")</f>
        <v/>
      </c>
      <c r="J86" s="31"/>
      <c r="K86" s="38"/>
      <c r="L86" s="31"/>
      <c r="M86" s="32"/>
      <c r="N86" s="27"/>
    </row>
    <row r="87" customFormat="false" ht="15" hidden="false" customHeight="false" outlineLevel="0" collapsed="false">
      <c r="A87" s="22" t="s">
        <v>291</v>
      </c>
      <c r="B87" s="22" t="s">
        <v>232</v>
      </c>
      <c r="C87" s="22" t="s">
        <v>288</v>
      </c>
      <c r="D87" s="22" t="s">
        <v>292</v>
      </c>
      <c r="E87" s="31" t="n">
        <v>60</v>
      </c>
      <c r="F87" s="38"/>
      <c r="G87" s="32"/>
      <c r="H87" s="31"/>
      <c r="I87" s="39" t="str">
        <f aca="false">IF(AND(ISNUMBER(H87),ISNUMBER(E87),E87&gt;0),H87/E87,"")</f>
        <v/>
      </c>
      <c r="J87" s="31"/>
      <c r="K87" s="38"/>
      <c r="L87" s="31"/>
      <c r="M87" s="32"/>
      <c r="N87" s="27"/>
    </row>
    <row r="88" customFormat="false" ht="15" hidden="false" customHeight="false" outlineLevel="0" collapsed="false">
      <c r="A88" s="22" t="s">
        <v>291</v>
      </c>
      <c r="B88" s="22" t="s">
        <v>232</v>
      </c>
      <c r="C88" s="22" t="s">
        <v>289</v>
      </c>
      <c r="D88" s="22" t="s">
        <v>292</v>
      </c>
      <c r="E88" s="31" t="n">
        <v>60</v>
      </c>
      <c r="F88" s="38"/>
      <c r="G88" s="32"/>
      <c r="H88" s="31"/>
      <c r="I88" s="39" t="str">
        <f aca="false">IF(AND(ISNUMBER(H88),ISNUMBER(E88),E88&gt;0),H88/E88,"")</f>
        <v/>
      </c>
      <c r="J88" s="31"/>
      <c r="K88" s="38"/>
      <c r="L88" s="31"/>
      <c r="M88" s="32"/>
      <c r="N88" s="27"/>
    </row>
    <row r="89" customFormat="false" ht="15" hidden="false" customHeight="false" outlineLevel="0" collapsed="false">
      <c r="A89" s="22" t="s">
        <v>291</v>
      </c>
      <c r="B89" s="22" t="s">
        <v>232</v>
      </c>
      <c r="C89" s="22" t="s">
        <v>290</v>
      </c>
      <c r="D89" s="22" t="s">
        <v>292</v>
      </c>
      <c r="E89" s="31" t="n">
        <v>60</v>
      </c>
      <c r="F89" s="38"/>
      <c r="G89" s="32"/>
      <c r="H89" s="31"/>
      <c r="I89" s="39" t="str">
        <f aca="false">IF(AND(ISNUMBER(H89),ISNUMBER(E89),E89&gt;0),H89/E89,"")</f>
        <v/>
      </c>
      <c r="J89" s="31"/>
      <c r="K89" s="38"/>
      <c r="L89" s="31"/>
      <c r="M89" s="32"/>
      <c r="N89" s="27"/>
    </row>
    <row r="90" customFormat="false" ht="15" hidden="false" customHeight="false" outlineLevel="0" collapsed="false">
      <c r="A90" s="22" t="s">
        <v>291</v>
      </c>
      <c r="B90" s="22" t="s">
        <v>234</v>
      </c>
      <c r="C90" s="22" t="s">
        <v>284</v>
      </c>
      <c r="D90" s="22" t="s">
        <v>292</v>
      </c>
      <c r="E90" s="31" t="n">
        <v>60</v>
      </c>
      <c r="F90" s="38"/>
      <c r="G90" s="32"/>
      <c r="H90" s="31"/>
      <c r="I90" s="39" t="str">
        <f aca="false">IF(AND(ISNUMBER(H90),ISNUMBER(E90),E90&gt;0),H90/E90,"")</f>
        <v/>
      </c>
      <c r="J90" s="31"/>
      <c r="K90" s="38"/>
      <c r="L90" s="31"/>
      <c r="M90" s="32"/>
      <c r="N90" s="27"/>
    </row>
    <row r="91" customFormat="false" ht="15" hidden="false" customHeight="false" outlineLevel="0" collapsed="false">
      <c r="A91" s="22" t="s">
        <v>291</v>
      </c>
      <c r="B91" s="22" t="s">
        <v>234</v>
      </c>
      <c r="C91" s="22" t="s">
        <v>286</v>
      </c>
      <c r="D91" s="22" t="s">
        <v>292</v>
      </c>
      <c r="E91" s="31" t="n">
        <v>60</v>
      </c>
      <c r="F91" s="38"/>
      <c r="G91" s="32"/>
      <c r="H91" s="31"/>
      <c r="I91" s="39" t="str">
        <f aca="false">IF(AND(ISNUMBER(H91),ISNUMBER(E91),E91&gt;0),H91/E91,"")</f>
        <v/>
      </c>
      <c r="J91" s="31"/>
      <c r="K91" s="38"/>
      <c r="L91" s="31"/>
      <c r="M91" s="32"/>
      <c r="N91" s="27"/>
    </row>
    <row r="92" customFormat="false" ht="15" hidden="false" customHeight="false" outlineLevel="0" collapsed="false">
      <c r="A92" s="22" t="s">
        <v>291</v>
      </c>
      <c r="B92" s="22" t="s">
        <v>234</v>
      </c>
      <c r="C92" s="22" t="s">
        <v>287</v>
      </c>
      <c r="D92" s="22" t="s">
        <v>292</v>
      </c>
      <c r="E92" s="31" t="n">
        <v>60</v>
      </c>
      <c r="F92" s="38"/>
      <c r="G92" s="32"/>
      <c r="H92" s="31"/>
      <c r="I92" s="39" t="str">
        <f aca="false">IF(AND(ISNUMBER(H92),ISNUMBER(E92),E92&gt;0),H92/E92,"")</f>
        <v/>
      </c>
      <c r="J92" s="31"/>
      <c r="K92" s="38"/>
      <c r="L92" s="31"/>
      <c r="M92" s="32"/>
      <c r="N92" s="27"/>
    </row>
    <row r="93" customFormat="false" ht="15" hidden="false" customHeight="false" outlineLevel="0" collapsed="false">
      <c r="A93" s="22" t="s">
        <v>291</v>
      </c>
      <c r="B93" s="22" t="s">
        <v>234</v>
      </c>
      <c r="C93" s="22" t="s">
        <v>288</v>
      </c>
      <c r="D93" s="22" t="s">
        <v>292</v>
      </c>
      <c r="E93" s="31" t="n">
        <v>60</v>
      </c>
      <c r="F93" s="38"/>
      <c r="G93" s="32"/>
      <c r="H93" s="31"/>
      <c r="I93" s="39" t="str">
        <f aca="false">IF(AND(ISNUMBER(H93),ISNUMBER(E93),E93&gt;0),H93/E93,"")</f>
        <v/>
      </c>
      <c r="J93" s="31"/>
      <c r="K93" s="38"/>
      <c r="L93" s="31"/>
      <c r="M93" s="32"/>
      <c r="N93" s="27"/>
    </row>
    <row r="94" customFormat="false" ht="15" hidden="false" customHeight="false" outlineLevel="0" collapsed="false">
      <c r="A94" s="22" t="s">
        <v>291</v>
      </c>
      <c r="B94" s="22" t="s">
        <v>234</v>
      </c>
      <c r="C94" s="22" t="s">
        <v>289</v>
      </c>
      <c r="D94" s="22" t="s">
        <v>292</v>
      </c>
      <c r="E94" s="31" t="n">
        <v>60</v>
      </c>
      <c r="F94" s="38"/>
      <c r="G94" s="32"/>
      <c r="H94" s="31"/>
      <c r="I94" s="39" t="str">
        <f aca="false">IF(AND(ISNUMBER(H94),ISNUMBER(E94),E94&gt;0),H94/E94,"")</f>
        <v/>
      </c>
      <c r="J94" s="31"/>
      <c r="K94" s="38"/>
      <c r="L94" s="31"/>
      <c r="M94" s="32"/>
      <c r="N94" s="27"/>
    </row>
    <row r="95" customFormat="false" ht="15" hidden="false" customHeight="false" outlineLevel="0" collapsed="false">
      <c r="A95" s="22" t="s">
        <v>291</v>
      </c>
      <c r="B95" s="22" t="s">
        <v>234</v>
      </c>
      <c r="C95" s="22" t="s">
        <v>290</v>
      </c>
      <c r="D95" s="22" t="s">
        <v>292</v>
      </c>
      <c r="E95" s="31" t="n">
        <v>60</v>
      </c>
      <c r="F95" s="38"/>
      <c r="G95" s="32"/>
      <c r="H95" s="31"/>
      <c r="I95" s="39" t="str">
        <f aca="false">IF(AND(ISNUMBER(H95),ISNUMBER(E95),E95&gt;0),H95/E95,"")</f>
        <v/>
      </c>
      <c r="J95" s="31"/>
      <c r="K95" s="38"/>
      <c r="L95" s="31"/>
      <c r="M95" s="32"/>
      <c r="N95" s="27"/>
    </row>
    <row r="96" customFormat="false" ht="15" hidden="false" customHeight="false" outlineLevel="0" collapsed="false">
      <c r="A96" s="22" t="s">
        <v>291</v>
      </c>
      <c r="B96" s="22" t="s">
        <v>236</v>
      </c>
      <c r="C96" s="22" t="s">
        <v>284</v>
      </c>
      <c r="D96" s="22" t="s">
        <v>292</v>
      </c>
      <c r="E96" s="31" t="n">
        <v>60</v>
      </c>
      <c r="F96" s="38"/>
      <c r="G96" s="32"/>
      <c r="H96" s="31"/>
      <c r="I96" s="39" t="str">
        <f aca="false">IF(AND(ISNUMBER(H96),ISNUMBER(E96),E96&gt;0),H96/E96,"")</f>
        <v/>
      </c>
      <c r="J96" s="31"/>
      <c r="K96" s="38"/>
      <c r="L96" s="31"/>
      <c r="M96" s="32"/>
      <c r="N96" s="27"/>
    </row>
    <row r="97" customFormat="false" ht="15" hidden="false" customHeight="false" outlineLevel="0" collapsed="false">
      <c r="A97" s="22" t="s">
        <v>291</v>
      </c>
      <c r="B97" s="22" t="s">
        <v>236</v>
      </c>
      <c r="C97" s="22" t="s">
        <v>286</v>
      </c>
      <c r="D97" s="22" t="s">
        <v>292</v>
      </c>
      <c r="E97" s="31" t="n">
        <v>60</v>
      </c>
      <c r="F97" s="38"/>
      <c r="G97" s="32"/>
      <c r="H97" s="31"/>
      <c r="I97" s="39" t="str">
        <f aca="false">IF(AND(ISNUMBER(H97),ISNUMBER(E97),E97&gt;0),H97/E97,"")</f>
        <v/>
      </c>
      <c r="J97" s="31"/>
      <c r="K97" s="38"/>
      <c r="L97" s="31"/>
      <c r="M97" s="32"/>
      <c r="N97" s="27"/>
    </row>
    <row r="98" customFormat="false" ht="15" hidden="false" customHeight="false" outlineLevel="0" collapsed="false">
      <c r="A98" s="22" t="s">
        <v>291</v>
      </c>
      <c r="B98" s="22" t="s">
        <v>236</v>
      </c>
      <c r="C98" s="22" t="s">
        <v>287</v>
      </c>
      <c r="D98" s="22" t="s">
        <v>292</v>
      </c>
      <c r="E98" s="31" t="n">
        <v>60</v>
      </c>
      <c r="F98" s="38"/>
      <c r="G98" s="32"/>
      <c r="H98" s="31"/>
      <c r="I98" s="39" t="str">
        <f aca="false">IF(AND(ISNUMBER(H98),ISNUMBER(E98),E98&gt;0),H98/E98,"")</f>
        <v/>
      </c>
      <c r="J98" s="31"/>
      <c r="K98" s="38"/>
      <c r="L98" s="31"/>
      <c r="M98" s="32"/>
      <c r="N98" s="27"/>
    </row>
    <row r="99" customFormat="false" ht="15" hidden="false" customHeight="false" outlineLevel="0" collapsed="false">
      <c r="A99" s="22" t="s">
        <v>291</v>
      </c>
      <c r="B99" s="22" t="s">
        <v>236</v>
      </c>
      <c r="C99" s="22" t="s">
        <v>288</v>
      </c>
      <c r="D99" s="22" t="s">
        <v>292</v>
      </c>
      <c r="E99" s="31" t="n">
        <v>60</v>
      </c>
      <c r="F99" s="38"/>
      <c r="G99" s="32"/>
      <c r="H99" s="31"/>
      <c r="I99" s="39" t="str">
        <f aca="false">IF(AND(ISNUMBER(H99),ISNUMBER(E99),E99&gt;0),H99/E99,"")</f>
        <v/>
      </c>
      <c r="J99" s="31"/>
      <c r="K99" s="38"/>
      <c r="L99" s="31"/>
      <c r="M99" s="32"/>
      <c r="N99" s="27"/>
    </row>
    <row r="100" customFormat="false" ht="15" hidden="false" customHeight="false" outlineLevel="0" collapsed="false">
      <c r="A100" s="22" t="s">
        <v>291</v>
      </c>
      <c r="B100" s="22" t="s">
        <v>236</v>
      </c>
      <c r="C100" s="22" t="s">
        <v>289</v>
      </c>
      <c r="D100" s="22" t="s">
        <v>292</v>
      </c>
      <c r="E100" s="31" t="n">
        <v>60</v>
      </c>
      <c r="F100" s="38"/>
      <c r="G100" s="32"/>
      <c r="H100" s="31"/>
      <c r="I100" s="39" t="str">
        <f aca="false">IF(AND(ISNUMBER(H100),ISNUMBER(E100),E100&gt;0),H100/E100,"")</f>
        <v/>
      </c>
      <c r="J100" s="31"/>
      <c r="K100" s="38"/>
      <c r="L100" s="31"/>
      <c r="M100" s="32"/>
      <c r="N100" s="27"/>
    </row>
    <row r="101" customFormat="false" ht="15" hidden="false" customHeight="false" outlineLevel="0" collapsed="false">
      <c r="A101" s="22" t="s">
        <v>291</v>
      </c>
      <c r="B101" s="22" t="s">
        <v>236</v>
      </c>
      <c r="C101" s="22" t="s">
        <v>290</v>
      </c>
      <c r="D101" s="22" t="s">
        <v>292</v>
      </c>
      <c r="E101" s="31" t="n">
        <v>60</v>
      </c>
      <c r="F101" s="38"/>
      <c r="G101" s="32"/>
      <c r="H101" s="31"/>
      <c r="I101" s="39" t="str">
        <f aca="false">IF(AND(ISNUMBER(H101),ISNUMBER(E101),E101&gt;0),H101/E101,"")</f>
        <v/>
      </c>
      <c r="J101" s="31"/>
      <c r="K101" s="38"/>
      <c r="L101" s="31"/>
      <c r="M101" s="32"/>
      <c r="N101" s="27"/>
    </row>
    <row r="102" customFormat="false" ht="15" hidden="false" customHeight="false" outlineLevel="0" collapsed="false">
      <c r="A102" s="22" t="s">
        <v>291</v>
      </c>
      <c r="B102" s="22" t="s">
        <v>238</v>
      </c>
      <c r="C102" s="22" t="s">
        <v>284</v>
      </c>
      <c r="D102" s="22" t="s">
        <v>292</v>
      </c>
      <c r="E102" s="31" t="n">
        <v>60</v>
      </c>
      <c r="F102" s="38"/>
      <c r="G102" s="32"/>
      <c r="H102" s="31"/>
      <c r="I102" s="39" t="str">
        <f aca="false">IF(AND(ISNUMBER(H102),ISNUMBER(E102),E102&gt;0),H102/E102,"")</f>
        <v/>
      </c>
      <c r="J102" s="31"/>
      <c r="K102" s="38"/>
      <c r="L102" s="31"/>
      <c r="M102" s="32"/>
      <c r="N102" s="27" t="s">
        <v>239</v>
      </c>
    </row>
    <row r="103" customFormat="false" ht="15" hidden="false" customHeight="false" outlineLevel="0" collapsed="false">
      <c r="A103" s="22" t="s">
        <v>291</v>
      </c>
      <c r="B103" s="22" t="s">
        <v>238</v>
      </c>
      <c r="C103" s="22" t="s">
        <v>286</v>
      </c>
      <c r="D103" s="22" t="s">
        <v>292</v>
      </c>
      <c r="E103" s="31" t="n">
        <v>60</v>
      </c>
      <c r="F103" s="38"/>
      <c r="G103" s="32"/>
      <c r="H103" s="31"/>
      <c r="I103" s="39" t="str">
        <f aca="false">IF(AND(ISNUMBER(H103),ISNUMBER(E103),E103&gt;0),H103/E103,"")</f>
        <v/>
      </c>
      <c r="J103" s="31"/>
      <c r="K103" s="38"/>
      <c r="L103" s="31"/>
      <c r="M103" s="32"/>
      <c r="N103" s="27" t="s">
        <v>239</v>
      </c>
    </row>
    <row r="104" customFormat="false" ht="15" hidden="false" customHeight="false" outlineLevel="0" collapsed="false">
      <c r="A104" s="22" t="s">
        <v>291</v>
      </c>
      <c r="B104" s="22" t="s">
        <v>238</v>
      </c>
      <c r="C104" s="22" t="s">
        <v>287</v>
      </c>
      <c r="D104" s="22" t="s">
        <v>292</v>
      </c>
      <c r="E104" s="31" t="n">
        <v>60</v>
      </c>
      <c r="F104" s="38"/>
      <c r="G104" s="32"/>
      <c r="H104" s="31"/>
      <c r="I104" s="39" t="str">
        <f aca="false">IF(AND(ISNUMBER(H104),ISNUMBER(E104),E104&gt;0),H104/E104,"")</f>
        <v/>
      </c>
      <c r="J104" s="31"/>
      <c r="K104" s="38"/>
      <c r="L104" s="31"/>
      <c r="M104" s="32"/>
      <c r="N104" s="27" t="s">
        <v>239</v>
      </c>
    </row>
    <row r="105" customFormat="false" ht="15" hidden="false" customHeight="false" outlineLevel="0" collapsed="false">
      <c r="A105" s="22" t="s">
        <v>291</v>
      </c>
      <c r="B105" s="22" t="s">
        <v>238</v>
      </c>
      <c r="C105" s="22" t="s">
        <v>288</v>
      </c>
      <c r="D105" s="22" t="s">
        <v>292</v>
      </c>
      <c r="E105" s="31" t="n">
        <v>60</v>
      </c>
      <c r="F105" s="38"/>
      <c r="G105" s="32"/>
      <c r="H105" s="31"/>
      <c r="I105" s="39" t="str">
        <f aca="false">IF(AND(ISNUMBER(H105),ISNUMBER(E105),E105&gt;0),H105/E105,"")</f>
        <v/>
      </c>
      <c r="J105" s="31"/>
      <c r="K105" s="38"/>
      <c r="L105" s="31"/>
      <c r="M105" s="32"/>
      <c r="N105" s="27" t="s">
        <v>239</v>
      </c>
    </row>
    <row r="106" customFormat="false" ht="15" hidden="false" customHeight="false" outlineLevel="0" collapsed="false">
      <c r="A106" s="22" t="s">
        <v>291</v>
      </c>
      <c r="B106" s="22" t="s">
        <v>238</v>
      </c>
      <c r="C106" s="22" t="s">
        <v>289</v>
      </c>
      <c r="D106" s="22" t="s">
        <v>292</v>
      </c>
      <c r="E106" s="31" t="n">
        <v>60</v>
      </c>
      <c r="F106" s="38"/>
      <c r="G106" s="32"/>
      <c r="H106" s="31"/>
      <c r="I106" s="39" t="str">
        <f aca="false">IF(AND(ISNUMBER(H106),ISNUMBER(E106),E106&gt;0),H106/E106,"")</f>
        <v/>
      </c>
      <c r="J106" s="31"/>
      <c r="K106" s="38"/>
      <c r="L106" s="31"/>
      <c r="M106" s="32"/>
      <c r="N106" s="27" t="s">
        <v>239</v>
      </c>
    </row>
    <row r="107" customFormat="false" ht="15" hidden="false" customHeight="false" outlineLevel="0" collapsed="false">
      <c r="A107" s="22" t="s">
        <v>291</v>
      </c>
      <c r="B107" s="22" t="s">
        <v>238</v>
      </c>
      <c r="C107" s="22" t="s">
        <v>290</v>
      </c>
      <c r="D107" s="22" t="s">
        <v>292</v>
      </c>
      <c r="E107" s="31" t="n">
        <v>60</v>
      </c>
      <c r="F107" s="38"/>
      <c r="G107" s="32"/>
      <c r="H107" s="31"/>
      <c r="I107" s="39" t="str">
        <f aca="false">IF(AND(ISNUMBER(H107),ISNUMBER(E107),E107&gt;0),H107/E107,"")</f>
        <v/>
      </c>
      <c r="J107" s="31"/>
      <c r="K107" s="38"/>
      <c r="L107" s="31"/>
      <c r="M107" s="32"/>
      <c r="N107" s="27" t="s">
        <v>239</v>
      </c>
    </row>
    <row r="108" customFormat="false" ht="15" hidden="false" customHeight="false" outlineLevel="0" collapsed="false">
      <c r="A108" s="22" t="s">
        <v>291</v>
      </c>
      <c r="B108" s="22" t="s">
        <v>242</v>
      </c>
      <c r="C108" s="22" t="s">
        <v>284</v>
      </c>
      <c r="D108" s="22" t="s">
        <v>292</v>
      </c>
      <c r="E108" s="31" t="n">
        <v>60</v>
      </c>
      <c r="F108" s="38"/>
      <c r="G108" s="32"/>
      <c r="H108" s="31"/>
      <c r="I108" s="39" t="str">
        <f aca="false">IF(AND(ISNUMBER(H108),ISNUMBER(E108),E108&gt;0),H108/E108,"")</f>
        <v/>
      </c>
      <c r="J108" s="31"/>
      <c r="K108" s="38"/>
      <c r="L108" s="31"/>
      <c r="M108" s="32"/>
      <c r="N108" s="27" t="s">
        <v>243</v>
      </c>
    </row>
    <row r="109" customFormat="false" ht="15" hidden="false" customHeight="false" outlineLevel="0" collapsed="false">
      <c r="A109" s="22" t="s">
        <v>291</v>
      </c>
      <c r="B109" s="22" t="s">
        <v>242</v>
      </c>
      <c r="C109" s="22" t="s">
        <v>286</v>
      </c>
      <c r="D109" s="22" t="s">
        <v>292</v>
      </c>
      <c r="E109" s="31" t="n">
        <v>60</v>
      </c>
      <c r="F109" s="38"/>
      <c r="G109" s="32"/>
      <c r="H109" s="31"/>
      <c r="I109" s="39" t="str">
        <f aca="false">IF(AND(ISNUMBER(H109),ISNUMBER(E109),E109&gt;0),H109/E109,"")</f>
        <v/>
      </c>
      <c r="J109" s="31"/>
      <c r="K109" s="38"/>
      <c r="L109" s="31"/>
      <c r="M109" s="32"/>
      <c r="N109" s="27" t="s">
        <v>243</v>
      </c>
    </row>
    <row r="110" customFormat="false" ht="15" hidden="false" customHeight="false" outlineLevel="0" collapsed="false">
      <c r="A110" s="22" t="s">
        <v>291</v>
      </c>
      <c r="B110" s="22" t="s">
        <v>242</v>
      </c>
      <c r="C110" s="22" t="s">
        <v>287</v>
      </c>
      <c r="D110" s="22" t="s">
        <v>292</v>
      </c>
      <c r="E110" s="31" t="n">
        <v>60</v>
      </c>
      <c r="F110" s="38"/>
      <c r="G110" s="32"/>
      <c r="H110" s="31"/>
      <c r="I110" s="39" t="str">
        <f aca="false">IF(AND(ISNUMBER(H110),ISNUMBER(E110),E110&gt;0),H110/E110,"")</f>
        <v/>
      </c>
      <c r="J110" s="31"/>
      <c r="K110" s="38"/>
      <c r="L110" s="31"/>
      <c r="M110" s="32"/>
      <c r="N110" s="27" t="s">
        <v>243</v>
      </c>
    </row>
    <row r="111" customFormat="false" ht="15" hidden="false" customHeight="false" outlineLevel="0" collapsed="false">
      <c r="A111" s="22" t="s">
        <v>291</v>
      </c>
      <c r="B111" s="22" t="s">
        <v>242</v>
      </c>
      <c r="C111" s="22" t="s">
        <v>288</v>
      </c>
      <c r="D111" s="22" t="s">
        <v>292</v>
      </c>
      <c r="E111" s="31" t="n">
        <v>60</v>
      </c>
      <c r="F111" s="38"/>
      <c r="G111" s="32"/>
      <c r="H111" s="31"/>
      <c r="I111" s="39" t="str">
        <f aca="false">IF(AND(ISNUMBER(H111),ISNUMBER(E111),E111&gt;0),H111/E111,"")</f>
        <v/>
      </c>
      <c r="J111" s="31"/>
      <c r="K111" s="38"/>
      <c r="L111" s="31"/>
      <c r="M111" s="32"/>
      <c r="N111" s="27" t="s">
        <v>243</v>
      </c>
    </row>
    <row r="112" customFormat="false" ht="15" hidden="false" customHeight="false" outlineLevel="0" collapsed="false">
      <c r="A112" s="22" t="s">
        <v>291</v>
      </c>
      <c r="B112" s="22" t="s">
        <v>242</v>
      </c>
      <c r="C112" s="22" t="s">
        <v>289</v>
      </c>
      <c r="D112" s="22" t="s">
        <v>292</v>
      </c>
      <c r="E112" s="31" t="n">
        <v>60</v>
      </c>
      <c r="F112" s="38"/>
      <c r="G112" s="32"/>
      <c r="H112" s="31"/>
      <c r="I112" s="39" t="str">
        <f aca="false">IF(AND(ISNUMBER(H112),ISNUMBER(E112),E112&gt;0),H112/E112,"")</f>
        <v/>
      </c>
      <c r="J112" s="31"/>
      <c r="K112" s="38"/>
      <c r="L112" s="31"/>
      <c r="M112" s="32"/>
      <c r="N112" s="27" t="s">
        <v>243</v>
      </c>
    </row>
    <row r="113" customFormat="false" ht="15" hidden="false" customHeight="false" outlineLevel="0" collapsed="false">
      <c r="A113" s="22" t="s">
        <v>291</v>
      </c>
      <c r="B113" s="22" t="s">
        <v>242</v>
      </c>
      <c r="C113" s="22" t="s">
        <v>290</v>
      </c>
      <c r="D113" s="22" t="s">
        <v>292</v>
      </c>
      <c r="E113" s="31" t="n">
        <v>60</v>
      </c>
      <c r="F113" s="38"/>
      <c r="G113" s="32"/>
      <c r="H113" s="31"/>
      <c r="I113" s="39" t="str">
        <f aca="false">IF(AND(ISNUMBER(H113),ISNUMBER(E113),E113&gt;0),H113/E113,"")</f>
        <v/>
      </c>
      <c r="J113" s="31"/>
      <c r="K113" s="38"/>
      <c r="L113" s="31"/>
      <c r="M113" s="32"/>
      <c r="N113" s="27" t="s">
        <v>243</v>
      </c>
    </row>
    <row r="114" customFormat="false" ht="15" hidden="false" customHeight="false" outlineLevel="0" collapsed="false">
      <c r="A114" s="22" t="s">
        <v>293</v>
      </c>
      <c r="B114" s="22" t="s">
        <v>226</v>
      </c>
      <c r="C114" s="22" t="s">
        <v>294</v>
      </c>
      <c r="D114" s="22" t="s">
        <v>292</v>
      </c>
      <c r="E114" s="31" t="n">
        <v>60</v>
      </c>
      <c r="F114" s="38"/>
      <c r="G114" s="32"/>
      <c r="H114" s="31"/>
      <c r="I114" s="39" t="str">
        <f aca="false">IF(AND(ISNUMBER(H114),ISNUMBER(E114),E114&gt;0),H114/E114,"")</f>
        <v/>
      </c>
      <c r="J114" s="31"/>
      <c r="K114" s="38"/>
      <c r="L114" s="31"/>
      <c r="M114" s="32"/>
      <c r="N114" s="27"/>
    </row>
    <row r="115" customFormat="false" ht="15" hidden="false" customHeight="false" outlineLevel="0" collapsed="false">
      <c r="A115" s="22" t="s">
        <v>293</v>
      </c>
      <c r="B115" s="22" t="s">
        <v>226</v>
      </c>
      <c r="C115" s="22" t="s">
        <v>295</v>
      </c>
      <c r="D115" s="22" t="s">
        <v>292</v>
      </c>
      <c r="E115" s="31" t="n">
        <v>60</v>
      </c>
      <c r="F115" s="38"/>
      <c r="G115" s="32"/>
      <c r="H115" s="31"/>
      <c r="I115" s="39" t="str">
        <f aca="false">IF(AND(ISNUMBER(H115),ISNUMBER(E115),E115&gt;0),H115/E115,"")</f>
        <v/>
      </c>
      <c r="J115" s="31"/>
      <c r="K115" s="38"/>
      <c r="L115" s="31"/>
      <c r="M115" s="32"/>
      <c r="N115" s="27"/>
    </row>
    <row r="116" customFormat="false" ht="15" hidden="false" customHeight="false" outlineLevel="0" collapsed="false">
      <c r="A116" s="22" t="s">
        <v>293</v>
      </c>
      <c r="B116" s="22" t="s">
        <v>226</v>
      </c>
      <c r="C116" s="22" t="s">
        <v>296</v>
      </c>
      <c r="D116" s="22" t="s">
        <v>292</v>
      </c>
      <c r="E116" s="31" t="n">
        <v>60</v>
      </c>
      <c r="F116" s="38"/>
      <c r="G116" s="32"/>
      <c r="H116" s="31"/>
      <c r="I116" s="39" t="str">
        <f aca="false">IF(AND(ISNUMBER(H116),ISNUMBER(E116),E116&gt;0),H116/E116,"")</f>
        <v/>
      </c>
      <c r="J116" s="31"/>
      <c r="K116" s="38"/>
      <c r="L116" s="31"/>
      <c r="M116" s="32"/>
      <c r="N116" s="27"/>
    </row>
    <row r="117" customFormat="false" ht="15" hidden="false" customHeight="false" outlineLevel="0" collapsed="false">
      <c r="A117" s="22" t="s">
        <v>293</v>
      </c>
      <c r="B117" s="22" t="s">
        <v>226</v>
      </c>
      <c r="C117" s="22" t="s">
        <v>297</v>
      </c>
      <c r="D117" s="22" t="s">
        <v>292</v>
      </c>
      <c r="E117" s="31" t="n">
        <v>60</v>
      </c>
      <c r="F117" s="38"/>
      <c r="G117" s="32"/>
      <c r="H117" s="31"/>
      <c r="I117" s="39" t="str">
        <f aca="false">IF(AND(ISNUMBER(H117),ISNUMBER(E117),E117&gt;0),H117/E117,"")</f>
        <v/>
      </c>
      <c r="J117" s="31"/>
      <c r="K117" s="38"/>
      <c r="L117" s="31"/>
      <c r="M117" s="32"/>
      <c r="N117" s="27"/>
    </row>
    <row r="118" customFormat="false" ht="15" hidden="false" customHeight="false" outlineLevel="0" collapsed="false">
      <c r="A118" s="22" t="s">
        <v>293</v>
      </c>
      <c r="B118" s="22" t="s">
        <v>226</v>
      </c>
      <c r="C118" s="22" t="s">
        <v>298</v>
      </c>
      <c r="D118" s="22" t="s">
        <v>292</v>
      </c>
      <c r="E118" s="31" t="n">
        <v>60</v>
      </c>
      <c r="F118" s="38"/>
      <c r="G118" s="32"/>
      <c r="H118" s="31"/>
      <c r="I118" s="39" t="str">
        <f aca="false">IF(AND(ISNUMBER(H118),ISNUMBER(E118),E118&gt;0),H118/E118,"")</f>
        <v/>
      </c>
      <c r="J118" s="31"/>
      <c r="K118" s="38"/>
      <c r="L118" s="31"/>
      <c r="M118" s="32"/>
      <c r="N118" s="27"/>
    </row>
    <row r="119" customFormat="false" ht="15" hidden="false" customHeight="false" outlineLevel="0" collapsed="false">
      <c r="A119" s="22" t="s">
        <v>293</v>
      </c>
      <c r="B119" s="22" t="s">
        <v>226</v>
      </c>
      <c r="C119" s="22" t="s">
        <v>299</v>
      </c>
      <c r="D119" s="22" t="s">
        <v>292</v>
      </c>
      <c r="E119" s="31" t="n">
        <v>60</v>
      </c>
      <c r="F119" s="38"/>
      <c r="G119" s="32"/>
      <c r="H119" s="31"/>
      <c r="I119" s="39" t="str">
        <f aca="false">IF(AND(ISNUMBER(H119),ISNUMBER(E119),E119&gt;0),H119/E119,"")</f>
        <v/>
      </c>
      <c r="J119" s="31"/>
      <c r="K119" s="38"/>
      <c r="L119" s="31"/>
      <c r="M119" s="32"/>
      <c r="N119" s="27"/>
    </row>
    <row r="120" customFormat="false" ht="15" hidden="false" customHeight="false" outlineLevel="0" collapsed="false">
      <c r="A120" s="22" t="s">
        <v>293</v>
      </c>
      <c r="B120" s="22" t="s">
        <v>58</v>
      </c>
      <c r="C120" s="22" t="s">
        <v>294</v>
      </c>
      <c r="D120" s="22" t="s">
        <v>292</v>
      </c>
      <c r="E120" s="31" t="n">
        <v>60</v>
      </c>
      <c r="F120" s="38"/>
      <c r="G120" s="32"/>
      <c r="H120" s="31"/>
      <c r="I120" s="39" t="str">
        <f aca="false">IF(AND(ISNUMBER(H120),ISNUMBER(E120),E120&gt;0),H120/E120,"")</f>
        <v/>
      </c>
      <c r="J120" s="31"/>
      <c r="K120" s="38"/>
      <c r="L120" s="31"/>
      <c r="M120" s="32"/>
      <c r="N120" s="27"/>
    </row>
    <row r="121" customFormat="false" ht="15" hidden="false" customHeight="false" outlineLevel="0" collapsed="false">
      <c r="A121" s="22" t="s">
        <v>293</v>
      </c>
      <c r="B121" s="22" t="s">
        <v>58</v>
      </c>
      <c r="C121" s="22" t="s">
        <v>295</v>
      </c>
      <c r="D121" s="22" t="s">
        <v>292</v>
      </c>
      <c r="E121" s="31" t="n">
        <v>60</v>
      </c>
      <c r="F121" s="38"/>
      <c r="G121" s="32"/>
      <c r="H121" s="31"/>
      <c r="I121" s="39" t="str">
        <f aca="false">IF(AND(ISNUMBER(H121),ISNUMBER(E121),E121&gt;0),H121/E121,"")</f>
        <v/>
      </c>
      <c r="J121" s="31"/>
      <c r="K121" s="38"/>
      <c r="L121" s="31"/>
      <c r="M121" s="32"/>
      <c r="N121" s="27"/>
    </row>
    <row r="122" customFormat="false" ht="15" hidden="false" customHeight="false" outlineLevel="0" collapsed="false">
      <c r="A122" s="22" t="s">
        <v>293</v>
      </c>
      <c r="B122" s="22" t="s">
        <v>58</v>
      </c>
      <c r="C122" s="22" t="s">
        <v>296</v>
      </c>
      <c r="D122" s="22" t="s">
        <v>292</v>
      </c>
      <c r="E122" s="31" t="n">
        <v>60</v>
      </c>
      <c r="F122" s="38"/>
      <c r="G122" s="32"/>
      <c r="H122" s="31"/>
      <c r="I122" s="39" t="str">
        <f aca="false">IF(AND(ISNUMBER(H122),ISNUMBER(E122),E122&gt;0),H122/E122,"")</f>
        <v/>
      </c>
      <c r="J122" s="31"/>
      <c r="K122" s="38"/>
      <c r="L122" s="31"/>
      <c r="M122" s="32"/>
      <c r="N122" s="27"/>
    </row>
    <row r="123" customFormat="false" ht="15" hidden="false" customHeight="false" outlineLevel="0" collapsed="false">
      <c r="A123" s="22" t="s">
        <v>293</v>
      </c>
      <c r="B123" s="22" t="s">
        <v>58</v>
      </c>
      <c r="C123" s="22" t="s">
        <v>297</v>
      </c>
      <c r="D123" s="22" t="s">
        <v>292</v>
      </c>
      <c r="E123" s="31" t="n">
        <v>60</v>
      </c>
      <c r="F123" s="38"/>
      <c r="G123" s="32"/>
      <c r="H123" s="31"/>
      <c r="I123" s="39" t="str">
        <f aca="false">IF(AND(ISNUMBER(H123),ISNUMBER(E123),E123&gt;0),H123/E123,"")</f>
        <v/>
      </c>
      <c r="J123" s="31"/>
      <c r="K123" s="38"/>
      <c r="L123" s="31"/>
      <c r="M123" s="32"/>
      <c r="N123" s="27"/>
    </row>
    <row r="124" customFormat="false" ht="15" hidden="false" customHeight="false" outlineLevel="0" collapsed="false">
      <c r="A124" s="22" t="s">
        <v>293</v>
      </c>
      <c r="B124" s="22" t="s">
        <v>58</v>
      </c>
      <c r="C124" s="22" t="s">
        <v>298</v>
      </c>
      <c r="D124" s="22" t="s">
        <v>292</v>
      </c>
      <c r="E124" s="31" t="n">
        <v>60</v>
      </c>
      <c r="F124" s="38"/>
      <c r="G124" s="32"/>
      <c r="H124" s="31"/>
      <c r="I124" s="39" t="str">
        <f aca="false">IF(AND(ISNUMBER(H124),ISNUMBER(E124),E124&gt;0),H124/E124,"")</f>
        <v/>
      </c>
      <c r="J124" s="31"/>
      <c r="K124" s="38"/>
      <c r="L124" s="31"/>
      <c r="M124" s="32"/>
      <c r="N124" s="27"/>
    </row>
    <row r="125" customFormat="false" ht="15" hidden="false" customHeight="false" outlineLevel="0" collapsed="false">
      <c r="A125" s="22" t="s">
        <v>293</v>
      </c>
      <c r="B125" s="22" t="s">
        <v>58</v>
      </c>
      <c r="C125" s="22" t="s">
        <v>299</v>
      </c>
      <c r="D125" s="22" t="s">
        <v>292</v>
      </c>
      <c r="E125" s="31" t="n">
        <v>60</v>
      </c>
      <c r="F125" s="38"/>
      <c r="G125" s="32"/>
      <c r="H125" s="31"/>
      <c r="I125" s="39" t="str">
        <f aca="false">IF(AND(ISNUMBER(H125),ISNUMBER(E125),E125&gt;0),H125/E125,"")</f>
        <v/>
      </c>
      <c r="J125" s="31"/>
      <c r="K125" s="38"/>
      <c r="L125" s="31"/>
      <c r="M125" s="32"/>
      <c r="N125" s="27"/>
    </row>
    <row r="126" customFormat="false" ht="15" hidden="false" customHeight="false" outlineLevel="0" collapsed="false">
      <c r="A126" s="22" t="s">
        <v>293</v>
      </c>
      <c r="B126" s="22" t="s">
        <v>229</v>
      </c>
      <c r="C126" s="22" t="s">
        <v>294</v>
      </c>
      <c r="D126" s="22" t="s">
        <v>292</v>
      </c>
      <c r="E126" s="31" t="n">
        <v>60</v>
      </c>
      <c r="F126" s="38"/>
      <c r="G126" s="32"/>
      <c r="H126" s="31"/>
      <c r="I126" s="39" t="str">
        <f aca="false">IF(AND(ISNUMBER(H126),ISNUMBER(E126),E126&gt;0),H126/E126,"")</f>
        <v/>
      </c>
      <c r="J126" s="31"/>
      <c r="K126" s="38"/>
      <c r="L126" s="31"/>
      <c r="M126" s="32"/>
      <c r="N126" s="27" t="s">
        <v>230</v>
      </c>
    </row>
    <row r="127" customFormat="false" ht="15" hidden="false" customHeight="false" outlineLevel="0" collapsed="false">
      <c r="A127" s="22" t="s">
        <v>293</v>
      </c>
      <c r="B127" s="22" t="s">
        <v>229</v>
      </c>
      <c r="C127" s="22" t="s">
        <v>295</v>
      </c>
      <c r="D127" s="22" t="s">
        <v>292</v>
      </c>
      <c r="E127" s="31" t="n">
        <v>60</v>
      </c>
      <c r="F127" s="38"/>
      <c r="G127" s="32"/>
      <c r="H127" s="31"/>
      <c r="I127" s="39" t="str">
        <f aca="false">IF(AND(ISNUMBER(H127),ISNUMBER(E127),E127&gt;0),H127/E127,"")</f>
        <v/>
      </c>
      <c r="J127" s="31"/>
      <c r="K127" s="38"/>
      <c r="L127" s="31"/>
      <c r="M127" s="32"/>
      <c r="N127" s="27" t="s">
        <v>230</v>
      </c>
    </row>
    <row r="128" customFormat="false" ht="15" hidden="false" customHeight="false" outlineLevel="0" collapsed="false">
      <c r="A128" s="22" t="s">
        <v>293</v>
      </c>
      <c r="B128" s="22" t="s">
        <v>229</v>
      </c>
      <c r="C128" s="22" t="s">
        <v>296</v>
      </c>
      <c r="D128" s="22" t="s">
        <v>292</v>
      </c>
      <c r="E128" s="31" t="n">
        <v>60</v>
      </c>
      <c r="F128" s="38"/>
      <c r="G128" s="32"/>
      <c r="H128" s="31"/>
      <c r="I128" s="39" t="str">
        <f aca="false">IF(AND(ISNUMBER(H128),ISNUMBER(E128),E128&gt;0),H128/E128,"")</f>
        <v/>
      </c>
      <c r="J128" s="31"/>
      <c r="K128" s="38"/>
      <c r="L128" s="31"/>
      <c r="M128" s="32"/>
      <c r="N128" s="27" t="s">
        <v>230</v>
      </c>
    </row>
    <row r="129" customFormat="false" ht="15" hidden="false" customHeight="false" outlineLevel="0" collapsed="false">
      <c r="A129" s="22" t="s">
        <v>293</v>
      </c>
      <c r="B129" s="22" t="s">
        <v>229</v>
      </c>
      <c r="C129" s="22" t="s">
        <v>297</v>
      </c>
      <c r="D129" s="22" t="s">
        <v>292</v>
      </c>
      <c r="E129" s="31" t="n">
        <v>60</v>
      </c>
      <c r="F129" s="38"/>
      <c r="G129" s="32"/>
      <c r="H129" s="31"/>
      <c r="I129" s="39" t="str">
        <f aca="false">IF(AND(ISNUMBER(H129),ISNUMBER(E129),E129&gt;0),H129/E129,"")</f>
        <v/>
      </c>
      <c r="J129" s="31"/>
      <c r="K129" s="38"/>
      <c r="L129" s="31"/>
      <c r="M129" s="32"/>
      <c r="N129" s="27" t="s">
        <v>230</v>
      </c>
    </row>
    <row r="130" customFormat="false" ht="15" hidden="false" customHeight="false" outlineLevel="0" collapsed="false">
      <c r="A130" s="22" t="s">
        <v>293</v>
      </c>
      <c r="B130" s="22" t="s">
        <v>229</v>
      </c>
      <c r="C130" s="22" t="s">
        <v>298</v>
      </c>
      <c r="D130" s="22" t="s">
        <v>292</v>
      </c>
      <c r="E130" s="31" t="n">
        <v>60</v>
      </c>
      <c r="F130" s="38"/>
      <c r="G130" s="32"/>
      <c r="H130" s="31"/>
      <c r="I130" s="39" t="str">
        <f aca="false">IF(AND(ISNUMBER(H130),ISNUMBER(E130),E130&gt;0),H130/E130,"")</f>
        <v/>
      </c>
      <c r="J130" s="31"/>
      <c r="K130" s="38"/>
      <c r="L130" s="31"/>
      <c r="M130" s="32"/>
      <c r="N130" s="27" t="s">
        <v>230</v>
      </c>
    </row>
    <row r="131" customFormat="false" ht="15" hidden="false" customHeight="false" outlineLevel="0" collapsed="false">
      <c r="A131" s="22" t="s">
        <v>293</v>
      </c>
      <c r="B131" s="22" t="s">
        <v>229</v>
      </c>
      <c r="C131" s="22" t="s">
        <v>299</v>
      </c>
      <c r="D131" s="22" t="s">
        <v>292</v>
      </c>
      <c r="E131" s="31" t="n">
        <v>60</v>
      </c>
      <c r="F131" s="38"/>
      <c r="G131" s="32"/>
      <c r="H131" s="31"/>
      <c r="I131" s="39" t="str">
        <f aca="false">IF(AND(ISNUMBER(H131),ISNUMBER(E131),E131&gt;0),H131/E131,"")</f>
        <v/>
      </c>
      <c r="J131" s="31"/>
      <c r="K131" s="38"/>
      <c r="L131" s="31"/>
      <c r="M131" s="32"/>
      <c r="N131" s="27" t="s">
        <v>230</v>
      </c>
    </row>
    <row r="132" customFormat="false" ht="15" hidden="false" customHeight="false" outlineLevel="0" collapsed="false">
      <c r="A132" s="22" t="s">
        <v>293</v>
      </c>
      <c r="B132" s="22" t="s">
        <v>231</v>
      </c>
      <c r="C132" s="22" t="s">
        <v>294</v>
      </c>
      <c r="D132" s="22" t="s">
        <v>292</v>
      </c>
      <c r="E132" s="31" t="n">
        <v>60</v>
      </c>
      <c r="F132" s="38"/>
      <c r="G132" s="32"/>
      <c r="H132" s="31"/>
      <c r="I132" s="39" t="str">
        <f aca="false">IF(AND(ISNUMBER(H132),ISNUMBER(E132),E132&gt;0),H132/E132,"")</f>
        <v/>
      </c>
      <c r="J132" s="31"/>
      <c r="K132" s="38"/>
      <c r="L132" s="31"/>
      <c r="M132" s="32"/>
      <c r="N132" s="27" t="s">
        <v>230</v>
      </c>
    </row>
    <row r="133" customFormat="false" ht="15" hidden="false" customHeight="false" outlineLevel="0" collapsed="false">
      <c r="A133" s="22" t="s">
        <v>293</v>
      </c>
      <c r="B133" s="22" t="s">
        <v>231</v>
      </c>
      <c r="C133" s="22" t="s">
        <v>295</v>
      </c>
      <c r="D133" s="22" t="s">
        <v>292</v>
      </c>
      <c r="E133" s="31" t="n">
        <v>60</v>
      </c>
      <c r="F133" s="38"/>
      <c r="G133" s="32"/>
      <c r="H133" s="31"/>
      <c r="I133" s="39" t="str">
        <f aca="false">IF(AND(ISNUMBER(H133),ISNUMBER(E133),E133&gt;0),H133/E133,"")</f>
        <v/>
      </c>
      <c r="J133" s="31"/>
      <c r="K133" s="38"/>
      <c r="L133" s="31"/>
      <c r="M133" s="32"/>
      <c r="N133" s="27" t="s">
        <v>230</v>
      </c>
    </row>
    <row r="134" customFormat="false" ht="15" hidden="false" customHeight="false" outlineLevel="0" collapsed="false">
      <c r="A134" s="22" t="s">
        <v>293</v>
      </c>
      <c r="B134" s="22" t="s">
        <v>231</v>
      </c>
      <c r="C134" s="22" t="s">
        <v>296</v>
      </c>
      <c r="D134" s="22" t="s">
        <v>292</v>
      </c>
      <c r="E134" s="31" t="n">
        <v>60</v>
      </c>
      <c r="F134" s="38"/>
      <c r="G134" s="32"/>
      <c r="H134" s="31"/>
      <c r="I134" s="39" t="str">
        <f aca="false">IF(AND(ISNUMBER(H134),ISNUMBER(E134),E134&gt;0),H134/E134,"")</f>
        <v/>
      </c>
      <c r="J134" s="31"/>
      <c r="K134" s="38"/>
      <c r="L134" s="31"/>
      <c r="M134" s="32"/>
      <c r="N134" s="27" t="s">
        <v>230</v>
      </c>
    </row>
    <row r="135" customFormat="false" ht="15" hidden="false" customHeight="false" outlineLevel="0" collapsed="false">
      <c r="A135" s="22" t="s">
        <v>293</v>
      </c>
      <c r="B135" s="22" t="s">
        <v>231</v>
      </c>
      <c r="C135" s="22" t="s">
        <v>297</v>
      </c>
      <c r="D135" s="22" t="s">
        <v>292</v>
      </c>
      <c r="E135" s="31" t="n">
        <v>60</v>
      </c>
      <c r="F135" s="38"/>
      <c r="G135" s="32"/>
      <c r="H135" s="31"/>
      <c r="I135" s="39" t="str">
        <f aca="false">IF(AND(ISNUMBER(H135),ISNUMBER(E135),E135&gt;0),H135/E135,"")</f>
        <v/>
      </c>
      <c r="J135" s="31"/>
      <c r="K135" s="38"/>
      <c r="L135" s="31"/>
      <c r="M135" s="32"/>
      <c r="N135" s="27" t="s">
        <v>230</v>
      </c>
    </row>
    <row r="136" customFormat="false" ht="15" hidden="false" customHeight="false" outlineLevel="0" collapsed="false">
      <c r="A136" s="22" t="s">
        <v>293</v>
      </c>
      <c r="B136" s="22" t="s">
        <v>231</v>
      </c>
      <c r="C136" s="22" t="s">
        <v>298</v>
      </c>
      <c r="D136" s="22" t="s">
        <v>292</v>
      </c>
      <c r="E136" s="31" t="n">
        <v>60</v>
      </c>
      <c r="F136" s="38"/>
      <c r="G136" s="32"/>
      <c r="H136" s="31"/>
      <c r="I136" s="39" t="str">
        <f aca="false">IF(AND(ISNUMBER(H136),ISNUMBER(E136),E136&gt;0),H136/E136,"")</f>
        <v/>
      </c>
      <c r="J136" s="31"/>
      <c r="K136" s="38"/>
      <c r="L136" s="31"/>
      <c r="M136" s="32"/>
      <c r="N136" s="27" t="s">
        <v>230</v>
      </c>
    </row>
    <row r="137" customFormat="false" ht="15" hidden="false" customHeight="false" outlineLevel="0" collapsed="false">
      <c r="A137" s="22" t="s">
        <v>293</v>
      </c>
      <c r="B137" s="22" t="s">
        <v>231</v>
      </c>
      <c r="C137" s="22" t="s">
        <v>299</v>
      </c>
      <c r="D137" s="22" t="s">
        <v>292</v>
      </c>
      <c r="E137" s="31" t="n">
        <v>60</v>
      </c>
      <c r="F137" s="38"/>
      <c r="G137" s="32"/>
      <c r="H137" s="31"/>
      <c r="I137" s="39" t="str">
        <f aca="false">IF(AND(ISNUMBER(H137),ISNUMBER(E137),E137&gt;0),H137/E137,"")</f>
        <v/>
      </c>
      <c r="J137" s="31"/>
      <c r="K137" s="38"/>
      <c r="L137" s="31"/>
      <c r="M137" s="32"/>
      <c r="N137" s="27" t="s">
        <v>230</v>
      </c>
    </row>
    <row r="138" customFormat="false" ht="15" hidden="false" customHeight="false" outlineLevel="0" collapsed="false">
      <c r="A138" s="22" t="s">
        <v>293</v>
      </c>
      <c r="B138" s="22" t="s">
        <v>232</v>
      </c>
      <c r="C138" s="22" t="s">
        <v>294</v>
      </c>
      <c r="D138" s="22" t="s">
        <v>292</v>
      </c>
      <c r="E138" s="31" t="n">
        <v>60</v>
      </c>
      <c r="F138" s="38"/>
      <c r="G138" s="32"/>
      <c r="H138" s="31"/>
      <c r="I138" s="39" t="str">
        <f aca="false">IF(AND(ISNUMBER(H138),ISNUMBER(E138),E138&gt;0),H138/E138,"")</f>
        <v/>
      </c>
      <c r="J138" s="31"/>
      <c r="K138" s="38"/>
      <c r="L138" s="31"/>
      <c r="M138" s="32"/>
      <c r="N138" s="27"/>
    </row>
    <row r="139" customFormat="false" ht="15" hidden="false" customHeight="false" outlineLevel="0" collapsed="false">
      <c r="A139" s="22" t="s">
        <v>293</v>
      </c>
      <c r="B139" s="22" t="s">
        <v>232</v>
      </c>
      <c r="C139" s="22" t="s">
        <v>295</v>
      </c>
      <c r="D139" s="22" t="s">
        <v>292</v>
      </c>
      <c r="E139" s="31" t="n">
        <v>60</v>
      </c>
      <c r="F139" s="38"/>
      <c r="G139" s="32"/>
      <c r="H139" s="31"/>
      <c r="I139" s="39" t="str">
        <f aca="false">IF(AND(ISNUMBER(H139),ISNUMBER(E139),E139&gt;0),H139/E139,"")</f>
        <v/>
      </c>
      <c r="J139" s="31"/>
      <c r="K139" s="38"/>
      <c r="L139" s="31"/>
      <c r="M139" s="32"/>
      <c r="N139" s="27"/>
    </row>
    <row r="140" customFormat="false" ht="15" hidden="false" customHeight="false" outlineLevel="0" collapsed="false">
      <c r="A140" s="22" t="s">
        <v>293</v>
      </c>
      <c r="B140" s="22" t="s">
        <v>232</v>
      </c>
      <c r="C140" s="22" t="s">
        <v>296</v>
      </c>
      <c r="D140" s="22" t="s">
        <v>292</v>
      </c>
      <c r="E140" s="31" t="n">
        <v>60</v>
      </c>
      <c r="F140" s="38"/>
      <c r="G140" s="32"/>
      <c r="H140" s="31"/>
      <c r="I140" s="39" t="str">
        <f aca="false">IF(AND(ISNUMBER(H140),ISNUMBER(E140),E140&gt;0),H140/E140,"")</f>
        <v/>
      </c>
      <c r="J140" s="31"/>
      <c r="K140" s="38"/>
      <c r="L140" s="31"/>
      <c r="M140" s="32"/>
      <c r="N140" s="27"/>
    </row>
    <row r="141" customFormat="false" ht="15" hidden="false" customHeight="false" outlineLevel="0" collapsed="false">
      <c r="A141" s="22" t="s">
        <v>293</v>
      </c>
      <c r="B141" s="22" t="s">
        <v>232</v>
      </c>
      <c r="C141" s="22" t="s">
        <v>297</v>
      </c>
      <c r="D141" s="22" t="s">
        <v>292</v>
      </c>
      <c r="E141" s="31" t="n">
        <v>60</v>
      </c>
      <c r="F141" s="38"/>
      <c r="G141" s="32"/>
      <c r="H141" s="31"/>
      <c r="I141" s="39" t="str">
        <f aca="false">IF(AND(ISNUMBER(H141),ISNUMBER(E141),E141&gt;0),H141/E141,"")</f>
        <v/>
      </c>
      <c r="J141" s="31"/>
      <c r="K141" s="38"/>
      <c r="L141" s="31"/>
      <c r="M141" s="32"/>
      <c r="N141" s="27"/>
    </row>
    <row r="142" customFormat="false" ht="15" hidden="false" customHeight="false" outlineLevel="0" collapsed="false">
      <c r="A142" s="22" t="s">
        <v>293</v>
      </c>
      <c r="B142" s="22" t="s">
        <v>232</v>
      </c>
      <c r="C142" s="22" t="s">
        <v>298</v>
      </c>
      <c r="D142" s="22" t="s">
        <v>292</v>
      </c>
      <c r="E142" s="31" t="n">
        <v>60</v>
      </c>
      <c r="F142" s="38"/>
      <c r="G142" s="32"/>
      <c r="H142" s="31"/>
      <c r="I142" s="39" t="str">
        <f aca="false">IF(AND(ISNUMBER(H142),ISNUMBER(E142),E142&gt;0),H142/E142,"")</f>
        <v/>
      </c>
      <c r="J142" s="31"/>
      <c r="K142" s="38"/>
      <c r="L142" s="31"/>
      <c r="M142" s="32"/>
      <c r="N142" s="27"/>
    </row>
    <row r="143" customFormat="false" ht="15" hidden="false" customHeight="false" outlineLevel="0" collapsed="false">
      <c r="A143" s="22" t="s">
        <v>293</v>
      </c>
      <c r="B143" s="22" t="s">
        <v>232</v>
      </c>
      <c r="C143" s="22" t="s">
        <v>299</v>
      </c>
      <c r="D143" s="22" t="s">
        <v>292</v>
      </c>
      <c r="E143" s="31" t="n">
        <v>60</v>
      </c>
      <c r="F143" s="38"/>
      <c r="G143" s="32"/>
      <c r="H143" s="31"/>
      <c r="I143" s="39" t="str">
        <f aca="false">IF(AND(ISNUMBER(H143),ISNUMBER(E143),E143&gt;0),H143/E143,"")</f>
        <v/>
      </c>
      <c r="J143" s="31"/>
      <c r="K143" s="38"/>
      <c r="L143" s="31"/>
      <c r="M143" s="32"/>
      <c r="N143" s="27"/>
    </row>
    <row r="144" customFormat="false" ht="15" hidden="false" customHeight="false" outlineLevel="0" collapsed="false">
      <c r="A144" s="22" t="s">
        <v>293</v>
      </c>
      <c r="B144" s="22" t="s">
        <v>234</v>
      </c>
      <c r="C144" s="22" t="s">
        <v>294</v>
      </c>
      <c r="D144" s="22" t="s">
        <v>292</v>
      </c>
      <c r="E144" s="31" t="n">
        <v>60</v>
      </c>
      <c r="F144" s="38"/>
      <c r="G144" s="32"/>
      <c r="H144" s="31"/>
      <c r="I144" s="39" t="str">
        <f aca="false">IF(AND(ISNUMBER(H144),ISNUMBER(E144),E144&gt;0),H144/E144,"")</f>
        <v/>
      </c>
      <c r="J144" s="31"/>
      <c r="K144" s="38"/>
      <c r="L144" s="31"/>
      <c r="M144" s="32"/>
      <c r="N144" s="27"/>
    </row>
    <row r="145" customFormat="false" ht="15" hidden="false" customHeight="false" outlineLevel="0" collapsed="false">
      <c r="A145" s="22" t="s">
        <v>293</v>
      </c>
      <c r="B145" s="22" t="s">
        <v>234</v>
      </c>
      <c r="C145" s="22" t="s">
        <v>295</v>
      </c>
      <c r="D145" s="22" t="s">
        <v>292</v>
      </c>
      <c r="E145" s="31" t="n">
        <v>60</v>
      </c>
      <c r="F145" s="38"/>
      <c r="G145" s="32"/>
      <c r="H145" s="31"/>
      <c r="I145" s="39" t="str">
        <f aca="false">IF(AND(ISNUMBER(H145),ISNUMBER(E145),E145&gt;0),H145/E145,"")</f>
        <v/>
      </c>
      <c r="J145" s="31"/>
      <c r="K145" s="38"/>
      <c r="L145" s="31"/>
      <c r="M145" s="32"/>
      <c r="N145" s="27"/>
    </row>
    <row r="146" customFormat="false" ht="15" hidden="false" customHeight="false" outlineLevel="0" collapsed="false">
      <c r="A146" s="22" t="s">
        <v>293</v>
      </c>
      <c r="B146" s="22" t="s">
        <v>234</v>
      </c>
      <c r="C146" s="22" t="s">
        <v>296</v>
      </c>
      <c r="D146" s="22" t="s">
        <v>292</v>
      </c>
      <c r="E146" s="31" t="n">
        <v>60</v>
      </c>
      <c r="F146" s="38"/>
      <c r="G146" s="32"/>
      <c r="H146" s="31"/>
      <c r="I146" s="39" t="str">
        <f aca="false">IF(AND(ISNUMBER(H146),ISNUMBER(E146),E146&gt;0),H146/E146,"")</f>
        <v/>
      </c>
      <c r="J146" s="31"/>
      <c r="K146" s="38"/>
      <c r="L146" s="31"/>
      <c r="M146" s="32"/>
      <c r="N146" s="27"/>
    </row>
    <row r="147" customFormat="false" ht="15" hidden="false" customHeight="false" outlineLevel="0" collapsed="false">
      <c r="A147" s="22" t="s">
        <v>293</v>
      </c>
      <c r="B147" s="22" t="s">
        <v>234</v>
      </c>
      <c r="C147" s="22" t="s">
        <v>297</v>
      </c>
      <c r="D147" s="22" t="s">
        <v>292</v>
      </c>
      <c r="E147" s="31" t="n">
        <v>60</v>
      </c>
      <c r="F147" s="38"/>
      <c r="G147" s="32"/>
      <c r="H147" s="31"/>
      <c r="I147" s="39" t="str">
        <f aca="false">IF(AND(ISNUMBER(H147),ISNUMBER(E147),E147&gt;0),H147/E147,"")</f>
        <v/>
      </c>
      <c r="J147" s="31"/>
      <c r="K147" s="38"/>
      <c r="L147" s="31"/>
      <c r="M147" s="32"/>
      <c r="N147" s="27"/>
    </row>
    <row r="148" customFormat="false" ht="15" hidden="false" customHeight="false" outlineLevel="0" collapsed="false">
      <c r="A148" s="22" t="s">
        <v>293</v>
      </c>
      <c r="B148" s="22" t="s">
        <v>234</v>
      </c>
      <c r="C148" s="22" t="s">
        <v>298</v>
      </c>
      <c r="D148" s="22" t="s">
        <v>292</v>
      </c>
      <c r="E148" s="31" t="n">
        <v>60</v>
      </c>
      <c r="F148" s="38"/>
      <c r="G148" s="32"/>
      <c r="H148" s="31"/>
      <c r="I148" s="39" t="str">
        <f aca="false">IF(AND(ISNUMBER(H148),ISNUMBER(E148),E148&gt;0),H148/E148,"")</f>
        <v/>
      </c>
      <c r="J148" s="31"/>
      <c r="K148" s="38"/>
      <c r="L148" s="31"/>
      <c r="M148" s="32"/>
      <c r="N148" s="27"/>
    </row>
    <row r="149" customFormat="false" ht="15" hidden="false" customHeight="false" outlineLevel="0" collapsed="false">
      <c r="A149" s="22" t="s">
        <v>293</v>
      </c>
      <c r="B149" s="22" t="s">
        <v>234</v>
      </c>
      <c r="C149" s="22" t="s">
        <v>299</v>
      </c>
      <c r="D149" s="22" t="s">
        <v>292</v>
      </c>
      <c r="E149" s="31" t="n">
        <v>60</v>
      </c>
      <c r="F149" s="38"/>
      <c r="G149" s="32"/>
      <c r="H149" s="31"/>
      <c r="I149" s="39" t="str">
        <f aca="false">IF(AND(ISNUMBER(H149),ISNUMBER(E149),E149&gt;0),H149/E149,"")</f>
        <v/>
      </c>
      <c r="J149" s="31"/>
      <c r="K149" s="38"/>
      <c r="L149" s="31"/>
      <c r="M149" s="32"/>
      <c r="N149" s="27"/>
    </row>
    <row r="150" customFormat="false" ht="15" hidden="false" customHeight="false" outlineLevel="0" collapsed="false">
      <c r="A150" s="22" t="s">
        <v>293</v>
      </c>
      <c r="B150" s="22" t="s">
        <v>236</v>
      </c>
      <c r="C150" s="22" t="s">
        <v>294</v>
      </c>
      <c r="D150" s="22" t="s">
        <v>292</v>
      </c>
      <c r="E150" s="31" t="n">
        <v>60</v>
      </c>
      <c r="F150" s="38"/>
      <c r="G150" s="32"/>
      <c r="H150" s="31"/>
      <c r="I150" s="39" t="str">
        <f aca="false">IF(AND(ISNUMBER(H150),ISNUMBER(E150),E150&gt;0),H150/E150,"")</f>
        <v/>
      </c>
      <c r="J150" s="31"/>
      <c r="K150" s="38"/>
      <c r="L150" s="31"/>
      <c r="M150" s="32"/>
      <c r="N150" s="27"/>
    </row>
    <row r="151" customFormat="false" ht="15" hidden="false" customHeight="false" outlineLevel="0" collapsed="false">
      <c r="A151" s="22" t="s">
        <v>293</v>
      </c>
      <c r="B151" s="22" t="s">
        <v>236</v>
      </c>
      <c r="C151" s="22" t="s">
        <v>295</v>
      </c>
      <c r="D151" s="22" t="s">
        <v>292</v>
      </c>
      <c r="E151" s="31" t="n">
        <v>60</v>
      </c>
      <c r="F151" s="38"/>
      <c r="G151" s="32"/>
      <c r="H151" s="31"/>
      <c r="I151" s="39" t="str">
        <f aca="false">IF(AND(ISNUMBER(H151),ISNUMBER(E151),E151&gt;0),H151/E151,"")</f>
        <v/>
      </c>
      <c r="J151" s="31"/>
      <c r="K151" s="38"/>
      <c r="L151" s="31"/>
      <c r="M151" s="32"/>
      <c r="N151" s="27"/>
    </row>
    <row r="152" customFormat="false" ht="15" hidden="false" customHeight="false" outlineLevel="0" collapsed="false">
      <c r="A152" s="22" t="s">
        <v>293</v>
      </c>
      <c r="B152" s="22" t="s">
        <v>236</v>
      </c>
      <c r="C152" s="22" t="s">
        <v>296</v>
      </c>
      <c r="D152" s="22" t="s">
        <v>292</v>
      </c>
      <c r="E152" s="31" t="n">
        <v>60</v>
      </c>
      <c r="F152" s="38"/>
      <c r="G152" s="32"/>
      <c r="H152" s="31"/>
      <c r="I152" s="39" t="str">
        <f aca="false">IF(AND(ISNUMBER(H152),ISNUMBER(E152),E152&gt;0),H152/E152,"")</f>
        <v/>
      </c>
      <c r="J152" s="31"/>
      <c r="K152" s="38"/>
      <c r="L152" s="31"/>
      <c r="M152" s="32"/>
      <c r="N152" s="27"/>
    </row>
    <row r="153" customFormat="false" ht="15" hidden="false" customHeight="false" outlineLevel="0" collapsed="false">
      <c r="A153" s="22" t="s">
        <v>293</v>
      </c>
      <c r="B153" s="22" t="s">
        <v>236</v>
      </c>
      <c r="C153" s="22" t="s">
        <v>297</v>
      </c>
      <c r="D153" s="22" t="s">
        <v>292</v>
      </c>
      <c r="E153" s="31" t="n">
        <v>60</v>
      </c>
      <c r="F153" s="38"/>
      <c r="G153" s="32"/>
      <c r="H153" s="31"/>
      <c r="I153" s="39" t="str">
        <f aca="false">IF(AND(ISNUMBER(H153),ISNUMBER(E153),E153&gt;0),H153/E153,"")</f>
        <v/>
      </c>
      <c r="J153" s="31"/>
      <c r="K153" s="38"/>
      <c r="L153" s="31"/>
      <c r="M153" s="32"/>
      <c r="N153" s="27"/>
    </row>
    <row r="154" customFormat="false" ht="15" hidden="false" customHeight="false" outlineLevel="0" collapsed="false">
      <c r="A154" s="22" t="s">
        <v>293</v>
      </c>
      <c r="B154" s="22" t="s">
        <v>236</v>
      </c>
      <c r="C154" s="22" t="s">
        <v>298</v>
      </c>
      <c r="D154" s="22" t="s">
        <v>292</v>
      </c>
      <c r="E154" s="31" t="n">
        <v>60</v>
      </c>
      <c r="F154" s="38"/>
      <c r="G154" s="32"/>
      <c r="H154" s="31"/>
      <c r="I154" s="39" t="str">
        <f aca="false">IF(AND(ISNUMBER(H154),ISNUMBER(E154),E154&gt;0),H154/E154,"")</f>
        <v/>
      </c>
      <c r="J154" s="31"/>
      <c r="K154" s="38"/>
      <c r="L154" s="31"/>
      <c r="M154" s="32"/>
      <c r="N154" s="27"/>
    </row>
    <row r="155" customFormat="false" ht="15" hidden="false" customHeight="false" outlineLevel="0" collapsed="false">
      <c r="A155" s="22" t="s">
        <v>293</v>
      </c>
      <c r="B155" s="22" t="s">
        <v>236</v>
      </c>
      <c r="C155" s="22" t="s">
        <v>299</v>
      </c>
      <c r="D155" s="22" t="s">
        <v>292</v>
      </c>
      <c r="E155" s="31" t="n">
        <v>60</v>
      </c>
      <c r="F155" s="38"/>
      <c r="G155" s="32"/>
      <c r="H155" s="31"/>
      <c r="I155" s="39" t="str">
        <f aca="false">IF(AND(ISNUMBER(H155),ISNUMBER(E155),E155&gt;0),H155/E155,"")</f>
        <v/>
      </c>
      <c r="J155" s="31"/>
      <c r="K155" s="38"/>
      <c r="L155" s="31"/>
      <c r="M155" s="32"/>
      <c r="N155" s="27"/>
    </row>
    <row r="156" customFormat="false" ht="15" hidden="false" customHeight="false" outlineLevel="0" collapsed="false">
      <c r="A156" s="22" t="s">
        <v>293</v>
      </c>
      <c r="B156" s="22" t="s">
        <v>238</v>
      </c>
      <c r="C156" s="22" t="s">
        <v>294</v>
      </c>
      <c r="D156" s="22" t="s">
        <v>292</v>
      </c>
      <c r="E156" s="31" t="n">
        <v>60</v>
      </c>
      <c r="F156" s="38"/>
      <c r="G156" s="32"/>
      <c r="H156" s="31"/>
      <c r="I156" s="39" t="str">
        <f aca="false">IF(AND(ISNUMBER(H156),ISNUMBER(E156),E156&gt;0),H156/E156,"")</f>
        <v/>
      </c>
      <c r="J156" s="31"/>
      <c r="K156" s="38"/>
      <c r="L156" s="31"/>
      <c r="M156" s="32"/>
      <c r="N156" s="27" t="s">
        <v>239</v>
      </c>
    </row>
    <row r="157" customFormat="false" ht="15" hidden="false" customHeight="false" outlineLevel="0" collapsed="false">
      <c r="A157" s="22" t="s">
        <v>293</v>
      </c>
      <c r="B157" s="22" t="s">
        <v>238</v>
      </c>
      <c r="C157" s="22" t="s">
        <v>295</v>
      </c>
      <c r="D157" s="22" t="s">
        <v>292</v>
      </c>
      <c r="E157" s="31" t="n">
        <v>60</v>
      </c>
      <c r="F157" s="38"/>
      <c r="G157" s="32"/>
      <c r="H157" s="31"/>
      <c r="I157" s="39" t="str">
        <f aca="false">IF(AND(ISNUMBER(H157),ISNUMBER(E157),E157&gt;0),H157/E157,"")</f>
        <v/>
      </c>
      <c r="J157" s="31"/>
      <c r="K157" s="38"/>
      <c r="L157" s="31"/>
      <c r="M157" s="32"/>
      <c r="N157" s="27" t="s">
        <v>239</v>
      </c>
    </row>
    <row r="158" customFormat="false" ht="15" hidden="false" customHeight="false" outlineLevel="0" collapsed="false">
      <c r="A158" s="22" t="s">
        <v>293</v>
      </c>
      <c r="B158" s="22" t="s">
        <v>238</v>
      </c>
      <c r="C158" s="22" t="s">
        <v>296</v>
      </c>
      <c r="D158" s="22" t="s">
        <v>292</v>
      </c>
      <c r="E158" s="31" t="n">
        <v>60</v>
      </c>
      <c r="F158" s="38"/>
      <c r="G158" s="32"/>
      <c r="H158" s="31"/>
      <c r="I158" s="39" t="str">
        <f aca="false">IF(AND(ISNUMBER(H158),ISNUMBER(E158),E158&gt;0),H158/E158,"")</f>
        <v/>
      </c>
      <c r="J158" s="31"/>
      <c r="K158" s="38"/>
      <c r="L158" s="31"/>
      <c r="M158" s="32"/>
      <c r="N158" s="27" t="s">
        <v>239</v>
      </c>
    </row>
    <row r="159" customFormat="false" ht="15" hidden="false" customHeight="false" outlineLevel="0" collapsed="false">
      <c r="A159" s="22" t="s">
        <v>293</v>
      </c>
      <c r="B159" s="22" t="s">
        <v>238</v>
      </c>
      <c r="C159" s="22" t="s">
        <v>297</v>
      </c>
      <c r="D159" s="22" t="s">
        <v>292</v>
      </c>
      <c r="E159" s="31" t="n">
        <v>60</v>
      </c>
      <c r="F159" s="38"/>
      <c r="G159" s="32"/>
      <c r="H159" s="31"/>
      <c r="I159" s="39" t="str">
        <f aca="false">IF(AND(ISNUMBER(H159),ISNUMBER(E159),E159&gt;0),H159/E159,"")</f>
        <v/>
      </c>
      <c r="J159" s="31"/>
      <c r="K159" s="38"/>
      <c r="L159" s="31"/>
      <c r="M159" s="32"/>
      <c r="N159" s="27" t="s">
        <v>239</v>
      </c>
    </row>
    <row r="160" customFormat="false" ht="15" hidden="false" customHeight="false" outlineLevel="0" collapsed="false">
      <c r="A160" s="22" t="s">
        <v>293</v>
      </c>
      <c r="B160" s="22" t="s">
        <v>238</v>
      </c>
      <c r="C160" s="22" t="s">
        <v>298</v>
      </c>
      <c r="D160" s="22" t="s">
        <v>292</v>
      </c>
      <c r="E160" s="31" t="n">
        <v>60</v>
      </c>
      <c r="F160" s="38"/>
      <c r="G160" s="32"/>
      <c r="H160" s="31"/>
      <c r="I160" s="39" t="str">
        <f aca="false">IF(AND(ISNUMBER(H160),ISNUMBER(E160),E160&gt;0),H160/E160,"")</f>
        <v/>
      </c>
      <c r="J160" s="31"/>
      <c r="K160" s="38"/>
      <c r="L160" s="31"/>
      <c r="M160" s="32"/>
      <c r="N160" s="27" t="s">
        <v>239</v>
      </c>
    </row>
    <row r="161" customFormat="false" ht="15" hidden="false" customHeight="false" outlineLevel="0" collapsed="false">
      <c r="A161" s="22" t="s">
        <v>293</v>
      </c>
      <c r="B161" s="22" t="s">
        <v>238</v>
      </c>
      <c r="C161" s="22" t="s">
        <v>299</v>
      </c>
      <c r="D161" s="22" t="s">
        <v>292</v>
      </c>
      <c r="E161" s="31" t="n">
        <v>60</v>
      </c>
      <c r="F161" s="38"/>
      <c r="G161" s="32"/>
      <c r="H161" s="31"/>
      <c r="I161" s="39" t="str">
        <f aca="false">IF(AND(ISNUMBER(H161),ISNUMBER(E161),E161&gt;0),H161/E161,"")</f>
        <v/>
      </c>
      <c r="J161" s="31"/>
      <c r="K161" s="38"/>
      <c r="L161" s="31"/>
      <c r="M161" s="32"/>
      <c r="N161" s="27" t="s">
        <v>239</v>
      </c>
    </row>
    <row r="162" customFormat="false" ht="15" hidden="false" customHeight="false" outlineLevel="0" collapsed="false">
      <c r="A162" s="22" t="s">
        <v>293</v>
      </c>
      <c r="B162" s="22" t="s">
        <v>242</v>
      </c>
      <c r="C162" s="22" t="s">
        <v>294</v>
      </c>
      <c r="D162" s="22" t="s">
        <v>292</v>
      </c>
      <c r="E162" s="31" t="n">
        <v>60</v>
      </c>
      <c r="F162" s="38"/>
      <c r="G162" s="32"/>
      <c r="H162" s="31"/>
      <c r="I162" s="39" t="str">
        <f aca="false">IF(AND(ISNUMBER(H162),ISNUMBER(E162),E162&gt;0),H162/E162,"")</f>
        <v/>
      </c>
      <c r="J162" s="31"/>
      <c r="K162" s="38"/>
      <c r="L162" s="31"/>
      <c r="M162" s="32"/>
      <c r="N162" s="27" t="s">
        <v>243</v>
      </c>
    </row>
    <row r="163" customFormat="false" ht="15" hidden="false" customHeight="false" outlineLevel="0" collapsed="false">
      <c r="A163" s="22" t="s">
        <v>293</v>
      </c>
      <c r="B163" s="22" t="s">
        <v>242</v>
      </c>
      <c r="C163" s="22" t="s">
        <v>295</v>
      </c>
      <c r="D163" s="22" t="s">
        <v>292</v>
      </c>
      <c r="E163" s="31" t="n">
        <v>60</v>
      </c>
      <c r="F163" s="38"/>
      <c r="G163" s="32"/>
      <c r="H163" s="31"/>
      <c r="I163" s="39" t="str">
        <f aca="false">IF(AND(ISNUMBER(H163),ISNUMBER(E163),E163&gt;0),H163/E163,"")</f>
        <v/>
      </c>
      <c r="J163" s="31"/>
      <c r="K163" s="38"/>
      <c r="L163" s="31"/>
      <c r="M163" s="32"/>
      <c r="N163" s="27" t="s">
        <v>243</v>
      </c>
    </row>
    <row r="164" customFormat="false" ht="15" hidden="false" customHeight="false" outlineLevel="0" collapsed="false">
      <c r="A164" s="22" t="s">
        <v>293</v>
      </c>
      <c r="B164" s="22" t="s">
        <v>242</v>
      </c>
      <c r="C164" s="22" t="s">
        <v>296</v>
      </c>
      <c r="D164" s="22" t="s">
        <v>292</v>
      </c>
      <c r="E164" s="31" t="n">
        <v>60</v>
      </c>
      <c r="F164" s="38"/>
      <c r="G164" s="32"/>
      <c r="H164" s="31"/>
      <c r="I164" s="39" t="str">
        <f aca="false">IF(AND(ISNUMBER(H164),ISNUMBER(E164),E164&gt;0),H164/E164,"")</f>
        <v/>
      </c>
      <c r="J164" s="31"/>
      <c r="K164" s="38"/>
      <c r="L164" s="31"/>
      <c r="M164" s="32"/>
      <c r="N164" s="27" t="s">
        <v>243</v>
      </c>
    </row>
    <row r="165" customFormat="false" ht="15" hidden="false" customHeight="false" outlineLevel="0" collapsed="false">
      <c r="A165" s="22" t="s">
        <v>293</v>
      </c>
      <c r="B165" s="22" t="s">
        <v>242</v>
      </c>
      <c r="C165" s="22" t="s">
        <v>297</v>
      </c>
      <c r="D165" s="22" t="s">
        <v>292</v>
      </c>
      <c r="E165" s="31" t="n">
        <v>60</v>
      </c>
      <c r="F165" s="38"/>
      <c r="G165" s="32"/>
      <c r="H165" s="31"/>
      <c r="I165" s="39" t="str">
        <f aca="false">IF(AND(ISNUMBER(H165),ISNUMBER(E165),E165&gt;0),H165/E165,"")</f>
        <v/>
      </c>
      <c r="J165" s="31"/>
      <c r="K165" s="38"/>
      <c r="L165" s="31"/>
      <c r="M165" s="32"/>
      <c r="N165" s="27" t="s">
        <v>243</v>
      </c>
    </row>
    <row r="166" customFormat="false" ht="15" hidden="false" customHeight="false" outlineLevel="0" collapsed="false">
      <c r="A166" s="22" t="s">
        <v>293</v>
      </c>
      <c r="B166" s="22" t="s">
        <v>242</v>
      </c>
      <c r="C166" s="22" t="s">
        <v>298</v>
      </c>
      <c r="D166" s="22" t="s">
        <v>292</v>
      </c>
      <c r="E166" s="31" t="n">
        <v>60</v>
      </c>
      <c r="F166" s="38"/>
      <c r="G166" s="32"/>
      <c r="H166" s="31"/>
      <c r="I166" s="39" t="str">
        <f aca="false">IF(AND(ISNUMBER(H166),ISNUMBER(E166),E166&gt;0),H166/E166,"")</f>
        <v/>
      </c>
      <c r="J166" s="31"/>
      <c r="K166" s="38"/>
      <c r="L166" s="31"/>
      <c r="M166" s="32"/>
      <c r="N166" s="27" t="s">
        <v>243</v>
      </c>
    </row>
    <row r="167" customFormat="false" ht="15" hidden="false" customHeight="false" outlineLevel="0" collapsed="false">
      <c r="A167" s="22" t="s">
        <v>293</v>
      </c>
      <c r="B167" s="22" t="s">
        <v>242</v>
      </c>
      <c r="C167" s="22" t="s">
        <v>299</v>
      </c>
      <c r="D167" s="22" t="s">
        <v>292</v>
      </c>
      <c r="E167" s="31" t="n">
        <v>60</v>
      </c>
      <c r="F167" s="38"/>
      <c r="G167" s="32"/>
      <c r="H167" s="31"/>
      <c r="I167" s="39" t="str">
        <f aca="false">IF(AND(ISNUMBER(H167),ISNUMBER(E167),E167&gt;0),H167/E167,"")</f>
        <v/>
      </c>
      <c r="J167" s="31"/>
      <c r="K167" s="38"/>
      <c r="L167" s="31"/>
      <c r="M167" s="32"/>
      <c r="N167" s="27" t="s">
        <v>243</v>
      </c>
    </row>
  </sheetData>
  <autoFilter ref="A5:N167"/>
  <mergeCells count="1">
    <mergeCell ref="A1:N1"/>
  </mergeCells>
  <conditionalFormatting sqref="A6:N167">
    <cfRule type="expression" priority="2" aboveAverage="0" equalAverage="0" bottom="0" percent="0" rank="0" text="" dxfId="14">
      <formula>$A6&lt;&gt;$B$3</formula>
    </cfRule>
  </conditionalFormatting>
  <conditionalFormatting sqref="A6:D167">
    <cfRule type="expression" priority="3" aboveAverage="0" equalAverage="0" bottom="0" percent="0" rank="0" text="" dxfId="1">
      <formula>$F6="✓"</formula>
    </cfRule>
  </conditionalFormatting>
  <conditionalFormatting sqref="I6:I167">
    <cfRule type="colorScale" priority="4">
      <colorScale>
        <cfvo type="num" val="0.3"/>
        <cfvo type="num" val="0.6"/>
        <cfvo type="num" val="0.85"/>
        <color rgb="FFF8D7DA"/>
        <color rgb="FFFFF3CD"/>
        <color rgb="FFC6EFCE"/>
      </colorScale>
    </cfRule>
  </conditionalFormatting>
  <dataValidations count="2">
    <dataValidation allowBlank="true" errorStyle="stop" operator="between" showDropDown="false" showErrorMessage="false" showInputMessage="false" sqref="F6:F167 K6:K167" type="list">
      <formula1>"✓"</formula1>
      <formula2>0</formula2>
    </dataValidation>
    <dataValidation allowBlank="true" errorStyle="stop" operator="between" showDropDown="false" showErrorMessage="false" showInputMessage="false" sqref="J6:J167" type="list">
      <formula1>"9,8,7,6,5,4,3,2,1,U"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"/>
    <col collapsed="false" customWidth="true" hidden="false" outlineLevel="0" max="3" min="3" style="0" width="42"/>
    <col collapsed="false" customWidth="true" hidden="false" outlineLevel="0" max="4" min="4" style="0" width="14"/>
    <col collapsed="false" customWidth="true" hidden="false" outlineLevel="0" max="5" min="5" style="0" width="9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9" min="8" style="0" width="8"/>
    <col collapsed="false" customWidth="true" hidden="false" outlineLevel="0" max="10" min="10" style="0" width="10"/>
    <col collapsed="false" customWidth="true" hidden="false" outlineLevel="0" max="11" min="11" style="0" width="12"/>
    <col collapsed="false" customWidth="true" hidden="false" outlineLevel="0" max="12" min="12" style="0" width="32"/>
    <col collapsed="false" customWidth="true" hidden="false" outlineLevel="0" max="13" min="13" style="0" width="12"/>
    <col collapsed="false" customWidth="true" hidden="false" outlineLevel="0" max="14" min="14" style="0" width="46"/>
  </cols>
  <sheetData>
    <row r="1" customFormat="false" ht="30" hidden="false" customHeight="true" outlineLevel="0" collapsed="false">
      <c r="A1" s="1" t="s">
        <v>300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" hidden="false" customHeight="false" outlineLevel="0" collapsed="false">
      <c r="A2" s="2" t="s">
        <v>208</v>
      </c>
    </row>
    <row r="3" customFormat="false" ht="15" hidden="false" customHeight="false" outlineLevel="0" collapsed="false">
      <c r="A3" s="3" t="s">
        <v>209</v>
      </c>
      <c r="B3" s="36" t="str">
        <f aca="false">Başla!$B$13</f>
        <v>AQA (8145)</v>
      </c>
      <c r="D3" s="3" t="s">
        <v>210</v>
      </c>
      <c r="E3" s="36" t="str">
        <f aca="false">Başla!$C$13</f>
        <v>-</v>
      </c>
      <c r="G3" s="3" t="s">
        <v>211</v>
      </c>
      <c r="H3" s="36" t="str">
        <f aca="false">COUNTIFS($A:$A,$B$3,$F:$F,"✓")&amp;" / "&amp;COUNTIF($A:$A,$B$3)</f>
        <v>0 / 18</v>
      </c>
      <c r="J3" s="3" t="s">
        <v>212</v>
      </c>
      <c r="K3" s="37" t="str">
        <f aca="false">IFERROR(AVERAGEIFS($I:$I,$A:$A,$B$3),"-")</f>
        <v>-</v>
      </c>
    </row>
    <row r="5" customFormat="false" ht="31.5" hidden="false" customHeight="true" outlineLevel="0" collapsed="false">
      <c r="A5" s="4" t="s">
        <v>213</v>
      </c>
      <c r="B5" s="4" t="s">
        <v>214</v>
      </c>
      <c r="C5" s="4" t="s">
        <v>215</v>
      </c>
      <c r="D5" s="4" t="s">
        <v>48</v>
      </c>
      <c r="E5" s="4" t="s">
        <v>216</v>
      </c>
      <c r="F5" s="4" t="s">
        <v>217</v>
      </c>
      <c r="G5" s="4" t="s">
        <v>51</v>
      </c>
      <c r="H5" s="4" t="s">
        <v>52</v>
      </c>
      <c r="I5" s="4" t="s">
        <v>53</v>
      </c>
      <c r="J5" s="4" t="s">
        <v>218</v>
      </c>
      <c r="K5" s="4" t="s">
        <v>219</v>
      </c>
      <c r="L5" s="4" t="s">
        <v>220</v>
      </c>
      <c r="M5" s="4" t="s">
        <v>221</v>
      </c>
      <c r="N5" s="4" t="s">
        <v>54</v>
      </c>
    </row>
    <row r="6" customFormat="false" ht="15" hidden="false" customHeight="false" outlineLevel="0" collapsed="false">
      <c r="A6" s="22" t="s">
        <v>28</v>
      </c>
      <c r="B6" s="22" t="s">
        <v>226</v>
      </c>
      <c r="C6" s="22" t="s">
        <v>301</v>
      </c>
      <c r="D6" s="22" t="s">
        <v>266</v>
      </c>
      <c r="E6" s="31" t="n">
        <v>84</v>
      </c>
      <c r="F6" s="38"/>
      <c r="G6" s="32"/>
      <c r="H6" s="31"/>
      <c r="I6" s="39" t="str">
        <f aca="false">IF(AND(ISNUMBER(H6),ISNUMBER(E6),E6&gt;0),H6/E6,"")</f>
        <v/>
      </c>
      <c r="J6" s="31"/>
      <c r="K6" s="38"/>
      <c r="L6" s="31"/>
      <c r="M6" s="32"/>
      <c r="N6" s="27"/>
    </row>
    <row r="7" customFormat="false" ht="15" hidden="false" customHeight="false" outlineLevel="0" collapsed="false">
      <c r="A7" s="22" t="s">
        <v>28</v>
      </c>
      <c r="B7" s="22" t="s">
        <v>226</v>
      </c>
      <c r="C7" s="22" t="s">
        <v>302</v>
      </c>
      <c r="D7" s="22" t="s">
        <v>266</v>
      </c>
      <c r="E7" s="31" t="n">
        <v>84</v>
      </c>
      <c r="F7" s="38"/>
      <c r="G7" s="32"/>
      <c r="H7" s="31"/>
      <c r="I7" s="39" t="str">
        <f aca="false">IF(AND(ISNUMBER(H7),ISNUMBER(E7),E7&gt;0),H7/E7,"")</f>
        <v/>
      </c>
      <c r="J7" s="31"/>
      <c r="K7" s="38"/>
      <c r="L7" s="31"/>
      <c r="M7" s="32"/>
      <c r="N7" s="27"/>
    </row>
    <row r="8" customFormat="false" ht="15" hidden="false" customHeight="false" outlineLevel="0" collapsed="false">
      <c r="A8" s="22" t="s">
        <v>28</v>
      </c>
      <c r="B8" s="22" t="s">
        <v>58</v>
      </c>
      <c r="C8" s="22" t="s">
        <v>301</v>
      </c>
      <c r="D8" s="22" t="s">
        <v>266</v>
      </c>
      <c r="E8" s="31" t="n">
        <v>84</v>
      </c>
      <c r="F8" s="38"/>
      <c r="G8" s="32"/>
      <c r="H8" s="31"/>
      <c r="I8" s="39" t="str">
        <f aca="false">IF(AND(ISNUMBER(H8),ISNUMBER(E8),E8&gt;0),H8/E8,"")</f>
        <v/>
      </c>
      <c r="J8" s="31"/>
      <c r="K8" s="38"/>
      <c r="L8" s="31"/>
      <c r="M8" s="32"/>
      <c r="N8" s="27"/>
    </row>
    <row r="9" customFormat="false" ht="15" hidden="false" customHeight="false" outlineLevel="0" collapsed="false">
      <c r="A9" s="22" t="s">
        <v>28</v>
      </c>
      <c r="B9" s="22" t="s">
        <v>58</v>
      </c>
      <c r="C9" s="22" t="s">
        <v>302</v>
      </c>
      <c r="D9" s="22" t="s">
        <v>266</v>
      </c>
      <c r="E9" s="31" t="n">
        <v>84</v>
      </c>
      <c r="F9" s="38"/>
      <c r="G9" s="32"/>
      <c r="H9" s="31"/>
      <c r="I9" s="39" t="str">
        <f aca="false">IF(AND(ISNUMBER(H9),ISNUMBER(E9),E9&gt;0),H9/E9,"")</f>
        <v/>
      </c>
      <c r="J9" s="31"/>
      <c r="K9" s="38"/>
      <c r="L9" s="31"/>
      <c r="M9" s="32"/>
      <c r="N9" s="27"/>
    </row>
    <row r="10" customFormat="false" ht="15" hidden="false" customHeight="false" outlineLevel="0" collapsed="false">
      <c r="A10" s="22" t="s">
        <v>28</v>
      </c>
      <c r="B10" s="22" t="s">
        <v>229</v>
      </c>
      <c r="C10" s="22" t="s">
        <v>301</v>
      </c>
      <c r="D10" s="22" t="s">
        <v>266</v>
      </c>
      <c r="E10" s="31" t="n">
        <v>84</v>
      </c>
      <c r="F10" s="38"/>
      <c r="G10" s="32"/>
      <c r="H10" s="31"/>
      <c r="I10" s="39" t="str">
        <f aca="false">IF(AND(ISNUMBER(H10),ISNUMBER(E10),E10&gt;0),H10/E10,"")</f>
        <v/>
      </c>
      <c r="J10" s="31"/>
      <c r="K10" s="38"/>
      <c r="L10" s="31"/>
      <c r="M10" s="32"/>
      <c r="N10" s="27" t="s">
        <v>230</v>
      </c>
    </row>
    <row r="11" customFormat="false" ht="15" hidden="false" customHeight="false" outlineLevel="0" collapsed="false">
      <c r="A11" s="22" t="s">
        <v>28</v>
      </c>
      <c r="B11" s="22" t="s">
        <v>229</v>
      </c>
      <c r="C11" s="22" t="s">
        <v>302</v>
      </c>
      <c r="D11" s="22" t="s">
        <v>266</v>
      </c>
      <c r="E11" s="31" t="n">
        <v>84</v>
      </c>
      <c r="F11" s="38"/>
      <c r="G11" s="32"/>
      <c r="H11" s="31"/>
      <c r="I11" s="39" t="str">
        <f aca="false">IF(AND(ISNUMBER(H11),ISNUMBER(E11),E11&gt;0),H11/E11,"")</f>
        <v/>
      </c>
      <c r="J11" s="31"/>
      <c r="K11" s="38"/>
      <c r="L11" s="31"/>
      <c r="M11" s="32"/>
      <c r="N11" s="27" t="s">
        <v>230</v>
      </c>
    </row>
    <row r="12" customFormat="false" ht="15" hidden="false" customHeight="false" outlineLevel="0" collapsed="false">
      <c r="A12" s="22" t="s">
        <v>28</v>
      </c>
      <c r="B12" s="22" t="s">
        <v>231</v>
      </c>
      <c r="C12" s="22" t="s">
        <v>301</v>
      </c>
      <c r="D12" s="22" t="s">
        <v>266</v>
      </c>
      <c r="E12" s="31" t="n">
        <v>84</v>
      </c>
      <c r="F12" s="38"/>
      <c r="G12" s="32"/>
      <c r="H12" s="31"/>
      <c r="I12" s="39" t="str">
        <f aca="false">IF(AND(ISNUMBER(H12),ISNUMBER(E12),E12&gt;0),H12/E12,"")</f>
        <v/>
      </c>
      <c r="J12" s="31"/>
      <c r="K12" s="38"/>
      <c r="L12" s="31"/>
      <c r="M12" s="32"/>
      <c r="N12" s="27" t="s">
        <v>230</v>
      </c>
    </row>
    <row r="13" customFormat="false" ht="15" hidden="false" customHeight="false" outlineLevel="0" collapsed="false">
      <c r="A13" s="22" t="s">
        <v>28</v>
      </c>
      <c r="B13" s="22" t="s">
        <v>231</v>
      </c>
      <c r="C13" s="22" t="s">
        <v>302</v>
      </c>
      <c r="D13" s="22" t="s">
        <v>266</v>
      </c>
      <c r="E13" s="31" t="n">
        <v>84</v>
      </c>
      <c r="F13" s="38"/>
      <c r="G13" s="32"/>
      <c r="H13" s="31"/>
      <c r="I13" s="39" t="str">
        <f aca="false">IF(AND(ISNUMBER(H13),ISNUMBER(E13),E13&gt;0),H13/E13,"")</f>
        <v/>
      </c>
      <c r="J13" s="31"/>
      <c r="K13" s="38"/>
      <c r="L13" s="31"/>
      <c r="M13" s="32"/>
      <c r="N13" s="27" t="s">
        <v>230</v>
      </c>
    </row>
    <row r="14" customFormat="false" ht="15" hidden="false" customHeight="false" outlineLevel="0" collapsed="false">
      <c r="A14" s="22" t="s">
        <v>28</v>
      </c>
      <c r="B14" s="22" t="s">
        <v>232</v>
      </c>
      <c r="C14" s="22" t="s">
        <v>301</v>
      </c>
      <c r="D14" s="22" t="s">
        <v>266</v>
      </c>
      <c r="E14" s="31" t="n">
        <v>84</v>
      </c>
      <c r="F14" s="38"/>
      <c r="G14" s="32"/>
      <c r="H14" s="31"/>
      <c r="I14" s="39" t="str">
        <f aca="false">IF(AND(ISNUMBER(H14),ISNUMBER(E14),E14&gt;0),H14/E14,"")</f>
        <v/>
      </c>
      <c r="J14" s="31"/>
      <c r="K14" s="38"/>
      <c r="L14" s="31"/>
      <c r="M14" s="32"/>
      <c r="N14" s="27"/>
    </row>
    <row r="15" customFormat="false" ht="15" hidden="false" customHeight="false" outlineLevel="0" collapsed="false">
      <c r="A15" s="22" t="s">
        <v>28</v>
      </c>
      <c r="B15" s="22" t="s">
        <v>232</v>
      </c>
      <c r="C15" s="22" t="s">
        <v>302</v>
      </c>
      <c r="D15" s="22" t="s">
        <v>266</v>
      </c>
      <c r="E15" s="31" t="n">
        <v>84</v>
      </c>
      <c r="F15" s="38"/>
      <c r="G15" s="32"/>
      <c r="H15" s="31"/>
      <c r="I15" s="39" t="str">
        <f aca="false">IF(AND(ISNUMBER(H15),ISNUMBER(E15),E15&gt;0),H15/E15,"")</f>
        <v/>
      </c>
      <c r="J15" s="31"/>
      <c r="K15" s="38"/>
      <c r="L15" s="31"/>
      <c r="M15" s="32"/>
      <c r="N15" s="27"/>
    </row>
    <row r="16" customFormat="false" ht="15" hidden="false" customHeight="false" outlineLevel="0" collapsed="false">
      <c r="A16" s="22" t="s">
        <v>28</v>
      </c>
      <c r="B16" s="22" t="s">
        <v>234</v>
      </c>
      <c r="C16" s="22" t="s">
        <v>301</v>
      </c>
      <c r="D16" s="22" t="s">
        <v>266</v>
      </c>
      <c r="E16" s="31" t="n">
        <v>84</v>
      </c>
      <c r="F16" s="38"/>
      <c r="G16" s="32"/>
      <c r="H16" s="31"/>
      <c r="I16" s="39" t="str">
        <f aca="false">IF(AND(ISNUMBER(H16),ISNUMBER(E16),E16&gt;0),H16/E16,"")</f>
        <v/>
      </c>
      <c r="J16" s="31"/>
      <c r="K16" s="38"/>
      <c r="L16" s="31"/>
      <c r="M16" s="32"/>
      <c r="N16" s="27"/>
    </row>
    <row r="17" customFormat="false" ht="15" hidden="false" customHeight="false" outlineLevel="0" collapsed="false">
      <c r="A17" s="22" t="s">
        <v>28</v>
      </c>
      <c r="B17" s="22" t="s">
        <v>234</v>
      </c>
      <c r="C17" s="22" t="s">
        <v>302</v>
      </c>
      <c r="D17" s="22" t="s">
        <v>266</v>
      </c>
      <c r="E17" s="31" t="n">
        <v>84</v>
      </c>
      <c r="F17" s="38"/>
      <c r="G17" s="32"/>
      <c r="H17" s="31"/>
      <c r="I17" s="39" t="str">
        <f aca="false">IF(AND(ISNUMBER(H17),ISNUMBER(E17),E17&gt;0),H17/E17,"")</f>
        <v/>
      </c>
      <c r="J17" s="31"/>
      <c r="K17" s="38"/>
      <c r="L17" s="31"/>
      <c r="M17" s="32"/>
      <c r="N17" s="27"/>
    </row>
    <row r="18" customFormat="false" ht="15" hidden="false" customHeight="false" outlineLevel="0" collapsed="false">
      <c r="A18" s="22" t="s">
        <v>28</v>
      </c>
      <c r="B18" s="22" t="s">
        <v>236</v>
      </c>
      <c r="C18" s="22" t="s">
        <v>301</v>
      </c>
      <c r="D18" s="22" t="s">
        <v>266</v>
      </c>
      <c r="E18" s="31" t="n">
        <v>84</v>
      </c>
      <c r="F18" s="38"/>
      <c r="G18" s="32"/>
      <c r="H18" s="31"/>
      <c r="I18" s="39" t="str">
        <f aca="false">IF(AND(ISNUMBER(H18),ISNUMBER(E18),E18&gt;0),H18/E18,"")</f>
        <v/>
      </c>
      <c r="J18" s="31"/>
      <c r="K18" s="38"/>
      <c r="L18" s="31"/>
      <c r="M18" s="32"/>
      <c r="N18" s="27"/>
    </row>
    <row r="19" customFormat="false" ht="15" hidden="false" customHeight="false" outlineLevel="0" collapsed="false">
      <c r="A19" s="22" t="s">
        <v>28</v>
      </c>
      <c r="B19" s="22" t="s">
        <v>236</v>
      </c>
      <c r="C19" s="22" t="s">
        <v>302</v>
      </c>
      <c r="D19" s="22" t="s">
        <v>266</v>
      </c>
      <c r="E19" s="31" t="n">
        <v>84</v>
      </c>
      <c r="F19" s="38"/>
      <c r="G19" s="32"/>
      <c r="H19" s="31"/>
      <c r="I19" s="39" t="str">
        <f aca="false">IF(AND(ISNUMBER(H19),ISNUMBER(E19),E19&gt;0),H19/E19,"")</f>
        <v/>
      </c>
      <c r="J19" s="31"/>
      <c r="K19" s="38"/>
      <c r="L19" s="31"/>
      <c r="M19" s="32"/>
      <c r="N19" s="27"/>
    </row>
    <row r="20" customFormat="false" ht="15" hidden="false" customHeight="false" outlineLevel="0" collapsed="false">
      <c r="A20" s="22" t="s">
        <v>28</v>
      </c>
      <c r="B20" s="22" t="s">
        <v>238</v>
      </c>
      <c r="C20" s="22" t="s">
        <v>301</v>
      </c>
      <c r="D20" s="22" t="s">
        <v>266</v>
      </c>
      <c r="E20" s="31" t="n">
        <v>84</v>
      </c>
      <c r="F20" s="38"/>
      <c r="G20" s="32"/>
      <c r="H20" s="31"/>
      <c r="I20" s="39" t="str">
        <f aca="false">IF(AND(ISNUMBER(H20),ISNUMBER(E20),E20&gt;0),H20/E20,"")</f>
        <v/>
      </c>
      <c r="J20" s="31"/>
      <c r="K20" s="38"/>
      <c r="L20" s="31"/>
      <c r="M20" s="32"/>
      <c r="N20" s="27" t="s">
        <v>239</v>
      </c>
    </row>
    <row r="21" customFormat="false" ht="15" hidden="false" customHeight="false" outlineLevel="0" collapsed="false">
      <c r="A21" s="22" t="s">
        <v>28</v>
      </c>
      <c r="B21" s="22" t="s">
        <v>238</v>
      </c>
      <c r="C21" s="22" t="s">
        <v>302</v>
      </c>
      <c r="D21" s="22" t="s">
        <v>266</v>
      </c>
      <c r="E21" s="31" t="n">
        <v>84</v>
      </c>
      <c r="F21" s="38"/>
      <c r="G21" s="32"/>
      <c r="H21" s="31"/>
      <c r="I21" s="39" t="str">
        <f aca="false">IF(AND(ISNUMBER(H21),ISNUMBER(E21),E21&gt;0),H21/E21,"")</f>
        <v/>
      </c>
      <c r="J21" s="31"/>
      <c r="K21" s="38"/>
      <c r="L21" s="31"/>
      <c r="M21" s="32"/>
      <c r="N21" s="27" t="s">
        <v>239</v>
      </c>
    </row>
    <row r="22" customFormat="false" ht="15" hidden="false" customHeight="false" outlineLevel="0" collapsed="false">
      <c r="A22" s="22" t="s">
        <v>28</v>
      </c>
      <c r="B22" s="22" t="s">
        <v>242</v>
      </c>
      <c r="C22" s="22" t="s">
        <v>301</v>
      </c>
      <c r="D22" s="22" t="s">
        <v>266</v>
      </c>
      <c r="E22" s="31" t="n">
        <v>84</v>
      </c>
      <c r="F22" s="38"/>
      <c r="G22" s="32"/>
      <c r="H22" s="31"/>
      <c r="I22" s="39" t="str">
        <f aca="false">IF(AND(ISNUMBER(H22),ISNUMBER(E22),E22&gt;0),H22/E22,"")</f>
        <v/>
      </c>
      <c r="J22" s="31"/>
      <c r="K22" s="38"/>
      <c r="L22" s="31"/>
      <c r="M22" s="32"/>
      <c r="N22" s="27" t="s">
        <v>243</v>
      </c>
    </row>
    <row r="23" customFormat="false" ht="15" hidden="false" customHeight="false" outlineLevel="0" collapsed="false">
      <c r="A23" s="22" t="s">
        <v>28</v>
      </c>
      <c r="B23" s="22" t="s">
        <v>242</v>
      </c>
      <c r="C23" s="22" t="s">
        <v>302</v>
      </c>
      <c r="D23" s="22" t="s">
        <v>266</v>
      </c>
      <c r="E23" s="31" t="n">
        <v>84</v>
      </c>
      <c r="F23" s="38"/>
      <c r="G23" s="32"/>
      <c r="H23" s="31"/>
      <c r="I23" s="39" t="str">
        <f aca="false">IF(AND(ISNUMBER(H23),ISNUMBER(E23),E23&gt;0),H23/E23,"")</f>
        <v/>
      </c>
      <c r="J23" s="31"/>
      <c r="K23" s="38"/>
      <c r="L23" s="31"/>
      <c r="M23" s="32"/>
      <c r="N23" s="27" t="s">
        <v>243</v>
      </c>
    </row>
    <row r="24" customFormat="false" ht="15" hidden="false" customHeight="false" outlineLevel="0" collapsed="false">
      <c r="A24" s="22" t="s">
        <v>303</v>
      </c>
      <c r="B24" s="22" t="s">
        <v>226</v>
      </c>
      <c r="C24" s="22" t="s">
        <v>304</v>
      </c>
      <c r="D24" s="22" t="s">
        <v>285</v>
      </c>
      <c r="E24" s="31" t="n">
        <v>52</v>
      </c>
      <c r="F24" s="38"/>
      <c r="G24" s="32"/>
      <c r="H24" s="31"/>
      <c r="I24" s="39" t="str">
        <f aca="false">IF(AND(ISNUMBER(H24),ISNUMBER(E24),E24&gt;0),H24/E24,"")</f>
        <v/>
      </c>
      <c r="J24" s="31"/>
      <c r="K24" s="38"/>
      <c r="L24" s="31"/>
      <c r="M24" s="32"/>
      <c r="N24" s="27"/>
    </row>
    <row r="25" customFormat="false" ht="15" hidden="false" customHeight="false" outlineLevel="0" collapsed="false">
      <c r="A25" s="22" t="s">
        <v>303</v>
      </c>
      <c r="B25" s="22" t="s">
        <v>226</v>
      </c>
      <c r="C25" s="22" t="s">
        <v>305</v>
      </c>
      <c r="D25" s="22" t="s">
        <v>251</v>
      </c>
      <c r="E25" s="31" t="n">
        <v>64</v>
      </c>
      <c r="F25" s="38"/>
      <c r="G25" s="32"/>
      <c r="H25" s="31"/>
      <c r="I25" s="39" t="str">
        <f aca="false">IF(AND(ISNUMBER(H25),ISNUMBER(E25),E25&gt;0),H25/E25,"")</f>
        <v/>
      </c>
      <c r="J25" s="31"/>
      <c r="K25" s="38"/>
      <c r="L25" s="31"/>
      <c r="M25" s="32"/>
      <c r="N25" s="27"/>
    </row>
    <row r="26" customFormat="false" ht="15" hidden="false" customHeight="false" outlineLevel="0" collapsed="false">
      <c r="A26" s="22" t="s">
        <v>303</v>
      </c>
      <c r="B26" s="22" t="s">
        <v>226</v>
      </c>
      <c r="C26" s="22" t="s">
        <v>306</v>
      </c>
      <c r="D26" s="22" t="s">
        <v>307</v>
      </c>
      <c r="E26" s="31" t="n">
        <v>52</v>
      </c>
      <c r="F26" s="38"/>
      <c r="G26" s="32"/>
      <c r="H26" s="31"/>
      <c r="I26" s="39" t="str">
        <f aca="false">IF(AND(ISNUMBER(H26),ISNUMBER(E26),E26&gt;0),H26/E26,"")</f>
        <v/>
      </c>
      <c r="J26" s="31"/>
      <c r="K26" s="38"/>
      <c r="L26" s="31"/>
      <c r="M26" s="32"/>
      <c r="N26" s="27"/>
    </row>
    <row r="27" customFormat="false" ht="15" hidden="false" customHeight="false" outlineLevel="0" collapsed="false">
      <c r="A27" s="22" t="s">
        <v>303</v>
      </c>
      <c r="B27" s="22" t="s">
        <v>58</v>
      </c>
      <c r="C27" s="22" t="s">
        <v>304</v>
      </c>
      <c r="D27" s="22" t="s">
        <v>285</v>
      </c>
      <c r="E27" s="31" t="n">
        <v>52</v>
      </c>
      <c r="F27" s="38"/>
      <c r="G27" s="32"/>
      <c r="H27" s="31"/>
      <c r="I27" s="39" t="str">
        <f aca="false">IF(AND(ISNUMBER(H27),ISNUMBER(E27),E27&gt;0),H27/E27,"")</f>
        <v/>
      </c>
      <c r="J27" s="31"/>
      <c r="K27" s="38"/>
      <c r="L27" s="31"/>
      <c r="M27" s="32"/>
      <c r="N27" s="27"/>
    </row>
    <row r="28" customFormat="false" ht="15" hidden="false" customHeight="false" outlineLevel="0" collapsed="false">
      <c r="A28" s="22" t="s">
        <v>303</v>
      </c>
      <c r="B28" s="22" t="s">
        <v>58</v>
      </c>
      <c r="C28" s="22" t="s">
        <v>305</v>
      </c>
      <c r="D28" s="22" t="s">
        <v>251</v>
      </c>
      <c r="E28" s="31" t="n">
        <v>64</v>
      </c>
      <c r="F28" s="38"/>
      <c r="G28" s="32"/>
      <c r="H28" s="31"/>
      <c r="I28" s="39" t="str">
        <f aca="false">IF(AND(ISNUMBER(H28),ISNUMBER(E28),E28&gt;0),H28/E28,"")</f>
        <v/>
      </c>
      <c r="J28" s="31"/>
      <c r="K28" s="38"/>
      <c r="L28" s="31"/>
      <c r="M28" s="32"/>
      <c r="N28" s="27"/>
    </row>
    <row r="29" customFormat="false" ht="15" hidden="false" customHeight="false" outlineLevel="0" collapsed="false">
      <c r="A29" s="22" t="s">
        <v>303</v>
      </c>
      <c r="B29" s="22" t="s">
        <v>58</v>
      </c>
      <c r="C29" s="22" t="s">
        <v>306</v>
      </c>
      <c r="D29" s="22" t="s">
        <v>307</v>
      </c>
      <c r="E29" s="31" t="n">
        <v>52</v>
      </c>
      <c r="F29" s="38"/>
      <c r="G29" s="32"/>
      <c r="H29" s="31"/>
      <c r="I29" s="39" t="str">
        <f aca="false">IF(AND(ISNUMBER(H29),ISNUMBER(E29),E29&gt;0),H29/E29,"")</f>
        <v/>
      </c>
      <c r="J29" s="31"/>
      <c r="K29" s="38"/>
      <c r="L29" s="31"/>
      <c r="M29" s="32"/>
      <c r="N29" s="27"/>
    </row>
    <row r="30" customFormat="false" ht="15" hidden="false" customHeight="false" outlineLevel="0" collapsed="false">
      <c r="A30" s="22" t="s">
        <v>303</v>
      </c>
      <c r="B30" s="22" t="s">
        <v>229</v>
      </c>
      <c r="C30" s="22" t="s">
        <v>304</v>
      </c>
      <c r="D30" s="22" t="s">
        <v>285</v>
      </c>
      <c r="E30" s="31" t="n">
        <v>52</v>
      </c>
      <c r="F30" s="38"/>
      <c r="G30" s="32"/>
      <c r="H30" s="31"/>
      <c r="I30" s="39" t="str">
        <f aca="false">IF(AND(ISNUMBER(H30),ISNUMBER(E30),E30&gt;0),H30/E30,"")</f>
        <v/>
      </c>
      <c r="J30" s="31"/>
      <c r="K30" s="38"/>
      <c r="L30" s="31"/>
      <c r="M30" s="32"/>
      <c r="N30" s="27" t="s">
        <v>230</v>
      </c>
    </row>
    <row r="31" customFormat="false" ht="15" hidden="false" customHeight="false" outlineLevel="0" collapsed="false">
      <c r="A31" s="22" t="s">
        <v>303</v>
      </c>
      <c r="B31" s="22" t="s">
        <v>229</v>
      </c>
      <c r="C31" s="22" t="s">
        <v>305</v>
      </c>
      <c r="D31" s="22" t="s">
        <v>251</v>
      </c>
      <c r="E31" s="31" t="n">
        <v>64</v>
      </c>
      <c r="F31" s="38"/>
      <c r="G31" s="32"/>
      <c r="H31" s="31"/>
      <c r="I31" s="39" t="str">
        <f aca="false">IF(AND(ISNUMBER(H31),ISNUMBER(E31),E31&gt;0),H31/E31,"")</f>
        <v/>
      </c>
      <c r="J31" s="31"/>
      <c r="K31" s="38"/>
      <c r="L31" s="31"/>
      <c r="M31" s="32"/>
      <c r="N31" s="27" t="s">
        <v>230</v>
      </c>
    </row>
    <row r="32" customFormat="false" ht="15" hidden="false" customHeight="false" outlineLevel="0" collapsed="false">
      <c r="A32" s="22" t="s">
        <v>303</v>
      </c>
      <c r="B32" s="22" t="s">
        <v>229</v>
      </c>
      <c r="C32" s="22" t="s">
        <v>306</v>
      </c>
      <c r="D32" s="22" t="s">
        <v>307</v>
      </c>
      <c r="E32" s="31" t="n">
        <v>52</v>
      </c>
      <c r="F32" s="38"/>
      <c r="G32" s="32"/>
      <c r="H32" s="31"/>
      <c r="I32" s="39" t="str">
        <f aca="false">IF(AND(ISNUMBER(H32),ISNUMBER(E32),E32&gt;0),H32/E32,"")</f>
        <v/>
      </c>
      <c r="J32" s="31"/>
      <c r="K32" s="38"/>
      <c r="L32" s="31"/>
      <c r="M32" s="32"/>
      <c r="N32" s="27" t="s">
        <v>230</v>
      </c>
    </row>
    <row r="33" customFormat="false" ht="15" hidden="false" customHeight="false" outlineLevel="0" collapsed="false">
      <c r="A33" s="22" t="s">
        <v>303</v>
      </c>
      <c r="B33" s="22" t="s">
        <v>231</v>
      </c>
      <c r="C33" s="22" t="s">
        <v>304</v>
      </c>
      <c r="D33" s="22" t="s">
        <v>285</v>
      </c>
      <c r="E33" s="31" t="n">
        <v>52</v>
      </c>
      <c r="F33" s="38"/>
      <c r="G33" s="32"/>
      <c r="H33" s="31"/>
      <c r="I33" s="39" t="str">
        <f aca="false">IF(AND(ISNUMBER(H33),ISNUMBER(E33),E33&gt;0),H33/E33,"")</f>
        <v/>
      </c>
      <c r="J33" s="31"/>
      <c r="K33" s="38"/>
      <c r="L33" s="31"/>
      <c r="M33" s="32"/>
      <c r="N33" s="27" t="s">
        <v>230</v>
      </c>
    </row>
    <row r="34" customFormat="false" ht="15" hidden="false" customHeight="false" outlineLevel="0" collapsed="false">
      <c r="A34" s="22" t="s">
        <v>303</v>
      </c>
      <c r="B34" s="22" t="s">
        <v>231</v>
      </c>
      <c r="C34" s="22" t="s">
        <v>305</v>
      </c>
      <c r="D34" s="22" t="s">
        <v>251</v>
      </c>
      <c r="E34" s="31" t="n">
        <v>64</v>
      </c>
      <c r="F34" s="38"/>
      <c r="G34" s="32"/>
      <c r="H34" s="31"/>
      <c r="I34" s="39" t="str">
        <f aca="false">IF(AND(ISNUMBER(H34),ISNUMBER(E34),E34&gt;0),H34/E34,"")</f>
        <v/>
      </c>
      <c r="J34" s="31"/>
      <c r="K34" s="38"/>
      <c r="L34" s="31"/>
      <c r="M34" s="32"/>
      <c r="N34" s="27" t="s">
        <v>230</v>
      </c>
    </row>
    <row r="35" customFormat="false" ht="15" hidden="false" customHeight="false" outlineLevel="0" collapsed="false">
      <c r="A35" s="22" t="s">
        <v>303</v>
      </c>
      <c r="B35" s="22" t="s">
        <v>231</v>
      </c>
      <c r="C35" s="22" t="s">
        <v>306</v>
      </c>
      <c r="D35" s="22" t="s">
        <v>307</v>
      </c>
      <c r="E35" s="31" t="n">
        <v>52</v>
      </c>
      <c r="F35" s="38"/>
      <c r="G35" s="32"/>
      <c r="H35" s="31"/>
      <c r="I35" s="39" t="str">
        <f aca="false">IF(AND(ISNUMBER(H35),ISNUMBER(E35),E35&gt;0),H35/E35,"")</f>
        <v/>
      </c>
      <c r="J35" s="31"/>
      <c r="K35" s="38"/>
      <c r="L35" s="31"/>
      <c r="M35" s="32"/>
      <c r="N35" s="27" t="s">
        <v>230</v>
      </c>
    </row>
    <row r="36" customFormat="false" ht="15" hidden="false" customHeight="false" outlineLevel="0" collapsed="false">
      <c r="A36" s="22" t="s">
        <v>303</v>
      </c>
      <c r="B36" s="22" t="s">
        <v>232</v>
      </c>
      <c r="C36" s="22" t="s">
        <v>304</v>
      </c>
      <c r="D36" s="22" t="s">
        <v>285</v>
      </c>
      <c r="E36" s="31" t="n">
        <v>52</v>
      </c>
      <c r="F36" s="38"/>
      <c r="G36" s="32"/>
      <c r="H36" s="31"/>
      <c r="I36" s="39" t="str">
        <f aca="false">IF(AND(ISNUMBER(H36),ISNUMBER(E36),E36&gt;0),H36/E36,"")</f>
        <v/>
      </c>
      <c r="J36" s="31"/>
      <c r="K36" s="38"/>
      <c r="L36" s="31"/>
      <c r="M36" s="32"/>
      <c r="N36" s="27"/>
    </row>
    <row r="37" customFormat="false" ht="15" hidden="false" customHeight="false" outlineLevel="0" collapsed="false">
      <c r="A37" s="22" t="s">
        <v>303</v>
      </c>
      <c r="B37" s="22" t="s">
        <v>232</v>
      </c>
      <c r="C37" s="22" t="s">
        <v>305</v>
      </c>
      <c r="D37" s="22" t="s">
        <v>251</v>
      </c>
      <c r="E37" s="31" t="n">
        <v>64</v>
      </c>
      <c r="F37" s="38"/>
      <c r="G37" s="32"/>
      <c r="H37" s="31"/>
      <c r="I37" s="39" t="str">
        <f aca="false">IF(AND(ISNUMBER(H37),ISNUMBER(E37),E37&gt;0),H37/E37,"")</f>
        <v/>
      </c>
      <c r="J37" s="31"/>
      <c r="K37" s="38"/>
      <c r="L37" s="31"/>
      <c r="M37" s="32"/>
      <c r="N37" s="27"/>
    </row>
    <row r="38" customFormat="false" ht="15" hidden="false" customHeight="false" outlineLevel="0" collapsed="false">
      <c r="A38" s="22" t="s">
        <v>303</v>
      </c>
      <c r="B38" s="22" t="s">
        <v>232</v>
      </c>
      <c r="C38" s="22" t="s">
        <v>306</v>
      </c>
      <c r="D38" s="22" t="s">
        <v>307</v>
      </c>
      <c r="E38" s="31" t="n">
        <v>52</v>
      </c>
      <c r="F38" s="38"/>
      <c r="G38" s="32"/>
      <c r="H38" s="31"/>
      <c r="I38" s="39" t="str">
        <f aca="false">IF(AND(ISNUMBER(H38),ISNUMBER(E38),E38&gt;0),H38/E38,"")</f>
        <v/>
      </c>
      <c r="J38" s="31"/>
      <c r="K38" s="38"/>
      <c r="L38" s="31"/>
      <c r="M38" s="32"/>
      <c r="N38" s="27"/>
    </row>
    <row r="39" customFormat="false" ht="15" hidden="false" customHeight="false" outlineLevel="0" collapsed="false">
      <c r="A39" s="22" t="s">
        <v>303</v>
      </c>
      <c r="B39" s="22" t="s">
        <v>234</v>
      </c>
      <c r="C39" s="22" t="s">
        <v>304</v>
      </c>
      <c r="D39" s="22" t="s">
        <v>285</v>
      </c>
      <c r="E39" s="31" t="n">
        <v>52</v>
      </c>
      <c r="F39" s="38"/>
      <c r="G39" s="32"/>
      <c r="H39" s="31"/>
      <c r="I39" s="39" t="str">
        <f aca="false">IF(AND(ISNUMBER(H39),ISNUMBER(E39),E39&gt;0),H39/E39,"")</f>
        <v/>
      </c>
      <c r="J39" s="31"/>
      <c r="K39" s="38"/>
      <c r="L39" s="31"/>
      <c r="M39" s="32"/>
      <c r="N39" s="27"/>
    </row>
    <row r="40" customFormat="false" ht="15" hidden="false" customHeight="false" outlineLevel="0" collapsed="false">
      <c r="A40" s="22" t="s">
        <v>303</v>
      </c>
      <c r="B40" s="22" t="s">
        <v>234</v>
      </c>
      <c r="C40" s="22" t="s">
        <v>305</v>
      </c>
      <c r="D40" s="22" t="s">
        <v>251</v>
      </c>
      <c r="E40" s="31" t="n">
        <v>64</v>
      </c>
      <c r="F40" s="38"/>
      <c r="G40" s="32"/>
      <c r="H40" s="31"/>
      <c r="I40" s="39" t="str">
        <f aca="false">IF(AND(ISNUMBER(H40),ISNUMBER(E40),E40&gt;0),H40/E40,"")</f>
        <v/>
      </c>
      <c r="J40" s="31"/>
      <c r="K40" s="38"/>
      <c r="L40" s="31"/>
      <c r="M40" s="32"/>
      <c r="N40" s="27"/>
    </row>
    <row r="41" customFormat="false" ht="15" hidden="false" customHeight="false" outlineLevel="0" collapsed="false">
      <c r="A41" s="22" t="s">
        <v>303</v>
      </c>
      <c r="B41" s="22" t="s">
        <v>234</v>
      </c>
      <c r="C41" s="22" t="s">
        <v>306</v>
      </c>
      <c r="D41" s="22" t="s">
        <v>307</v>
      </c>
      <c r="E41" s="31" t="n">
        <v>52</v>
      </c>
      <c r="F41" s="38"/>
      <c r="G41" s="32"/>
      <c r="H41" s="31"/>
      <c r="I41" s="39" t="str">
        <f aca="false">IF(AND(ISNUMBER(H41),ISNUMBER(E41),E41&gt;0),H41/E41,"")</f>
        <v/>
      </c>
      <c r="J41" s="31"/>
      <c r="K41" s="38"/>
      <c r="L41" s="31"/>
      <c r="M41" s="32"/>
      <c r="N41" s="27"/>
    </row>
    <row r="42" customFormat="false" ht="15" hidden="false" customHeight="false" outlineLevel="0" collapsed="false">
      <c r="A42" s="22" t="s">
        <v>303</v>
      </c>
      <c r="B42" s="22" t="s">
        <v>236</v>
      </c>
      <c r="C42" s="22" t="s">
        <v>304</v>
      </c>
      <c r="D42" s="22" t="s">
        <v>285</v>
      </c>
      <c r="E42" s="31" t="n">
        <v>52</v>
      </c>
      <c r="F42" s="38"/>
      <c r="G42" s="32"/>
      <c r="H42" s="31"/>
      <c r="I42" s="39" t="str">
        <f aca="false">IF(AND(ISNUMBER(H42),ISNUMBER(E42),E42&gt;0),H42/E42,"")</f>
        <v/>
      </c>
      <c r="J42" s="31"/>
      <c r="K42" s="38"/>
      <c r="L42" s="31"/>
      <c r="M42" s="32"/>
      <c r="N42" s="27"/>
    </row>
    <row r="43" customFormat="false" ht="15" hidden="false" customHeight="false" outlineLevel="0" collapsed="false">
      <c r="A43" s="22" t="s">
        <v>303</v>
      </c>
      <c r="B43" s="22" t="s">
        <v>236</v>
      </c>
      <c r="C43" s="22" t="s">
        <v>305</v>
      </c>
      <c r="D43" s="22" t="s">
        <v>251</v>
      </c>
      <c r="E43" s="31" t="n">
        <v>64</v>
      </c>
      <c r="F43" s="38"/>
      <c r="G43" s="32"/>
      <c r="H43" s="31"/>
      <c r="I43" s="39" t="str">
        <f aca="false">IF(AND(ISNUMBER(H43),ISNUMBER(E43),E43&gt;0),H43/E43,"")</f>
        <v/>
      </c>
      <c r="J43" s="31"/>
      <c r="K43" s="38"/>
      <c r="L43" s="31"/>
      <c r="M43" s="32"/>
      <c r="N43" s="27"/>
    </row>
    <row r="44" customFormat="false" ht="15" hidden="false" customHeight="false" outlineLevel="0" collapsed="false">
      <c r="A44" s="22" t="s">
        <v>303</v>
      </c>
      <c r="B44" s="22" t="s">
        <v>236</v>
      </c>
      <c r="C44" s="22" t="s">
        <v>306</v>
      </c>
      <c r="D44" s="22" t="s">
        <v>307</v>
      </c>
      <c r="E44" s="31" t="n">
        <v>52</v>
      </c>
      <c r="F44" s="38"/>
      <c r="G44" s="32"/>
      <c r="H44" s="31"/>
      <c r="I44" s="39" t="str">
        <f aca="false">IF(AND(ISNUMBER(H44),ISNUMBER(E44),E44&gt;0),H44/E44,"")</f>
        <v/>
      </c>
      <c r="J44" s="31"/>
      <c r="K44" s="38"/>
      <c r="L44" s="31"/>
      <c r="M44" s="32"/>
      <c r="N44" s="27"/>
    </row>
    <row r="45" customFormat="false" ht="15" hidden="false" customHeight="false" outlineLevel="0" collapsed="false">
      <c r="A45" s="22" t="s">
        <v>303</v>
      </c>
      <c r="B45" s="22" t="s">
        <v>238</v>
      </c>
      <c r="C45" s="22" t="s">
        <v>304</v>
      </c>
      <c r="D45" s="22" t="s">
        <v>285</v>
      </c>
      <c r="E45" s="31" t="n">
        <v>52</v>
      </c>
      <c r="F45" s="38"/>
      <c r="G45" s="32"/>
      <c r="H45" s="31"/>
      <c r="I45" s="39" t="str">
        <f aca="false">IF(AND(ISNUMBER(H45),ISNUMBER(E45),E45&gt;0),H45/E45,"")</f>
        <v/>
      </c>
      <c r="J45" s="31"/>
      <c r="K45" s="38"/>
      <c r="L45" s="31"/>
      <c r="M45" s="32"/>
      <c r="N45" s="27" t="s">
        <v>239</v>
      </c>
    </row>
    <row r="46" customFormat="false" ht="15" hidden="false" customHeight="false" outlineLevel="0" collapsed="false">
      <c r="A46" s="22" t="s">
        <v>303</v>
      </c>
      <c r="B46" s="22" t="s">
        <v>238</v>
      </c>
      <c r="C46" s="22" t="s">
        <v>305</v>
      </c>
      <c r="D46" s="22" t="s">
        <v>251</v>
      </c>
      <c r="E46" s="31" t="n">
        <v>64</v>
      </c>
      <c r="F46" s="38"/>
      <c r="G46" s="32"/>
      <c r="H46" s="31"/>
      <c r="I46" s="39" t="str">
        <f aca="false">IF(AND(ISNUMBER(H46),ISNUMBER(E46),E46&gt;0),H46/E46,"")</f>
        <v/>
      </c>
      <c r="J46" s="31"/>
      <c r="K46" s="38"/>
      <c r="L46" s="31"/>
      <c r="M46" s="32"/>
      <c r="N46" s="27" t="s">
        <v>239</v>
      </c>
    </row>
    <row r="47" customFormat="false" ht="15" hidden="false" customHeight="false" outlineLevel="0" collapsed="false">
      <c r="A47" s="22" t="s">
        <v>303</v>
      </c>
      <c r="B47" s="22" t="s">
        <v>238</v>
      </c>
      <c r="C47" s="22" t="s">
        <v>306</v>
      </c>
      <c r="D47" s="22" t="s">
        <v>307</v>
      </c>
      <c r="E47" s="31" t="n">
        <v>52</v>
      </c>
      <c r="F47" s="38"/>
      <c r="G47" s="32"/>
      <c r="H47" s="31"/>
      <c r="I47" s="39" t="str">
        <f aca="false">IF(AND(ISNUMBER(H47),ISNUMBER(E47),E47&gt;0),H47/E47,"")</f>
        <v/>
      </c>
      <c r="J47" s="31"/>
      <c r="K47" s="38"/>
      <c r="L47" s="31"/>
      <c r="M47" s="32"/>
      <c r="N47" s="27" t="s">
        <v>239</v>
      </c>
    </row>
    <row r="48" customFormat="false" ht="15" hidden="false" customHeight="false" outlineLevel="0" collapsed="false">
      <c r="A48" s="22" t="s">
        <v>303</v>
      </c>
      <c r="B48" s="22" t="s">
        <v>242</v>
      </c>
      <c r="C48" s="22" t="s">
        <v>304</v>
      </c>
      <c r="D48" s="22" t="s">
        <v>285</v>
      </c>
      <c r="E48" s="31" t="n">
        <v>52</v>
      </c>
      <c r="F48" s="38"/>
      <c r="G48" s="32"/>
      <c r="H48" s="31"/>
      <c r="I48" s="39" t="str">
        <f aca="false">IF(AND(ISNUMBER(H48),ISNUMBER(E48),E48&gt;0),H48/E48,"")</f>
        <v/>
      </c>
      <c r="J48" s="31"/>
      <c r="K48" s="38"/>
      <c r="L48" s="31"/>
      <c r="M48" s="32"/>
      <c r="N48" s="27" t="s">
        <v>243</v>
      </c>
    </row>
    <row r="49" customFormat="false" ht="15" hidden="false" customHeight="false" outlineLevel="0" collapsed="false">
      <c r="A49" s="22" t="s">
        <v>303</v>
      </c>
      <c r="B49" s="22" t="s">
        <v>242</v>
      </c>
      <c r="C49" s="22" t="s">
        <v>305</v>
      </c>
      <c r="D49" s="22" t="s">
        <v>251</v>
      </c>
      <c r="E49" s="31" t="n">
        <v>64</v>
      </c>
      <c r="F49" s="38"/>
      <c r="G49" s="32"/>
      <c r="H49" s="31"/>
      <c r="I49" s="39" t="str">
        <f aca="false">IF(AND(ISNUMBER(H49),ISNUMBER(E49),E49&gt;0),H49/E49,"")</f>
        <v/>
      </c>
      <c r="J49" s="31"/>
      <c r="K49" s="38"/>
      <c r="L49" s="31"/>
      <c r="M49" s="32"/>
      <c r="N49" s="27" t="s">
        <v>243</v>
      </c>
    </row>
    <row r="50" customFormat="false" ht="15" hidden="false" customHeight="false" outlineLevel="0" collapsed="false">
      <c r="A50" s="22" t="s">
        <v>303</v>
      </c>
      <c r="B50" s="22" t="s">
        <v>242</v>
      </c>
      <c r="C50" s="22" t="s">
        <v>306</v>
      </c>
      <c r="D50" s="22" t="s">
        <v>307</v>
      </c>
      <c r="E50" s="31" t="n">
        <v>52</v>
      </c>
      <c r="F50" s="38"/>
      <c r="G50" s="32"/>
      <c r="H50" s="31"/>
      <c r="I50" s="39" t="str">
        <f aca="false">IF(AND(ISNUMBER(H50),ISNUMBER(E50),E50&gt;0),H50/E50,"")</f>
        <v/>
      </c>
      <c r="J50" s="31"/>
      <c r="K50" s="38"/>
      <c r="L50" s="31"/>
      <c r="M50" s="32"/>
      <c r="N50" s="27" t="s">
        <v>243</v>
      </c>
    </row>
  </sheetData>
  <autoFilter ref="A5:N50"/>
  <mergeCells count="1">
    <mergeCell ref="A1:N1"/>
  </mergeCells>
  <conditionalFormatting sqref="A6:N50">
    <cfRule type="expression" priority="2" aboveAverage="0" equalAverage="0" bottom="0" percent="0" rank="0" text="" dxfId="14">
      <formula>$A6&lt;&gt;$B$3</formula>
    </cfRule>
  </conditionalFormatting>
  <conditionalFormatting sqref="A6:D50">
    <cfRule type="expression" priority="3" aboveAverage="0" equalAverage="0" bottom="0" percent="0" rank="0" text="" dxfId="1">
      <formula>$F6="✓"</formula>
    </cfRule>
  </conditionalFormatting>
  <conditionalFormatting sqref="I6:I50">
    <cfRule type="colorScale" priority="4">
      <colorScale>
        <cfvo type="num" val="0.3"/>
        <cfvo type="num" val="0.6"/>
        <cfvo type="num" val="0.85"/>
        <color rgb="FFF8D7DA"/>
        <color rgb="FFFFF3CD"/>
        <color rgb="FFC6EFCE"/>
      </colorScale>
    </cfRule>
  </conditionalFormatting>
  <dataValidations count="2">
    <dataValidation allowBlank="true" errorStyle="stop" operator="between" showDropDown="false" showErrorMessage="false" showInputMessage="false" sqref="F6:F50 K6:K50" type="list">
      <formula1>"✓"</formula1>
      <formula2>0</formula2>
    </dataValidation>
    <dataValidation allowBlank="true" errorStyle="stop" operator="between" showDropDown="false" showErrorMessage="false" showInputMessage="false" sqref="J6:J50" type="list">
      <formula1>"9,8,7,6,5,4,3,2,1,U"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6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"/>
    <col collapsed="false" customWidth="true" hidden="false" outlineLevel="0" max="3" min="3" style="0" width="42"/>
    <col collapsed="false" customWidth="true" hidden="false" outlineLevel="0" max="4" min="4" style="0" width="14"/>
    <col collapsed="false" customWidth="true" hidden="false" outlineLevel="0" max="5" min="5" style="0" width="9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9" min="8" style="0" width="8"/>
    <col collapsed="false" customWidth="true" hidden="false" outlineLevel="0" max="10" min="10" style="0" width="10"/>
    <col collapsed="false" customWidth="true" hidden="false" outlineLevel="0" max="11" min="11" style="0" width="12"/>
    <col collapsed="false" customWidth="true" hidden="false" outlineLevel="0" max="12" min="12" style="0" width="32"/>
    <col collapsed="false" customWidth="true" hidden="false" outlineLevel="0" max="13" min="13" style="0" width="12"/>
    <col collapsed="false" customWidth="true" hidden="false" outlineLevel="0" max="14" min="14" style="0" width="46"/>
  </cols>
  <sheetData>
    <row r="1" customFormat="false" ht="30" hidden="false" customHeight="true" outlineLevel="0" collapsed="false">
      <c r="A1" s="1" t="s">
        <v>308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" hidden="false" customHeight="false" outlineLevel="0" collapsed="false">
      <c r="A2" s="2" t="s">
        <v>208</v>
      </c>
    </row>
    <row r="3" customFormat="false" ht="15" hidden="false" customHeight="false" outlineLevel="0" collapsed="false">
      <c r="A3" s="3" t="s">
        <v>209</v>
      </c>
      <c r="B3" s="36" t="str">
        <f aca="false">Başla!$B$14</f>
        <v>AQA (8692)</v>
      </c>
      <c r="D3" s="3" t="s">
        <v>210</v>
      </c>
      <c r="E3" s="36" t="str">
        <f aca="false">Başla!$C$14</f>
        <v>Higher</v>
      </c>
      <c r="G3" s="3" t="s">
        <v>211</v>
      </c>
      <c r="H3" s="36" t="str">
        <f aca="false">COUNTIFS($A:$A,$B$3,$F:$F,"✓")&amp;" / "&amp;COUNTIF($A:$A,$B$3)</f>
        <v>0 / 30</v>
      </c>
      <c r="J3" s="3" t="s">
        <v>212</v>
      </c>
      <c r="K3" s="37" t="str">
        <f aca="false">IFERROR(AVERAGEIFS($I:$I,$A:$A,$B$3),"-")</f>
        <v>-</v>
      </c>
    </row>
    <row r="5" customFormat="false" ht="31.5" hidden="false" customHeight="true" outlineLevel="0" collapsed="false">
      <c r="A5" s="4" t="s">
        <v>213</v>
      </c>
      <c r="B5" s="4" t="s">
        <v>214</v>
      </c>
      <c r="C5" s="4" t="s">
        <v>215</v>
      </c>
      <c r="D5" s="4" t="s">
        <v>48</v>
      </c>
      <c r="E5" s="4" t="s">
        <v>216</v>
      </c>
      <c r="F5" s="4" t="s">
        <v>217</v>
      </c>
      <c r="G5" s="4" t="s">
        <v>51</v>
      </c>
      <c r="H5" s="4" t="s">
        <v>52</v>
      </c>
      <c r="I5" s="4" t="s">
        <v>53</v>
      </c>
      <c r="J5" s="4" t="s">
        <v>218</v>
      </c>
      <c r="K5" s="4" t="s">
        <v>219</v>
      </c>
      <c r="L5" s="4" t="s">
        <v>220</v>
      </c>
      <c r="M5" s="4" t="s">
        <v>221</v>
      </c>
      <c r="N5" s="4" t="s">
        <v>54</v>
      </c>
    </row>
    <row r="6" customFormat="false" ht="15" hidden="false" customHeight="false" outlineLevel="0" collapsed="false">
      <c r="A6" s="22" t="s">
        <v>30</v>
      </c>
      <c r="B6" s="22" t="s">
        <v>242</v>
      </c>
      <c r="C6" s="22" t="s">
        <v>309</v>
      </c>
      <c r="D6" s="22" t="s">
        <v>310</v>
      </c>
      <c r="E6" s="31" t="n">
        <v>50</v>
      </c>
      <c r="F6" s="38"/>
      <c r="G6" s="32"/>
      <c r="H6" s="31"/>
      <c r="I6" s="39" t="str">
        <f aca="false">IF(AND(ISNUMBER(H6),ISNUMBER(E6),E6&gt;0),H6/E6,"")</f>
        <v/>
      </c>
      <c r="J6" s="31"/>
      <c r="K6" s="38"/>
      <c r="L6" s="31"/>
      <c r="M6" s="32"/>
      <c r="N6" s="27" t="s">
        <v>311</v>
      </c>
    </row>
    <row r="7" customFormat="false" ht="15" hidden="false" customHeight="false" outlineLevel="0" collapsed="false">
      <c r="A7" s="22" t="s">
        <v>30</v>
      </c>
      <c r="B7" s="22" t="s">
        <v>242</v>
      </c>
      <c r="C7" s="22" t="s">
        <v>312</v>
      </c>
      <c r="D7" s="22" t="s">
        <v>313</v>
      </c>
      <c r="E7" s="31" t="n">
        <v>50</v>
      </c>
      <c r="F7" s="38"/>
      <c r="G7" s="32"/>
      <c r="H7" s="31"/>
      <c r="I7" s="39" t="str">
        <f aca="false">IF(AND(ISNUMBER(H7),ISNUMBER(E7),E7&gt;0),H7/E7,"")</f>
        <v/>
      </c>
      <c r="J7" s="31"/>
      <c r="K7" s="38"/>
      <c r="L7" s="31"/>
      <c r="M7" s="32"/>
      <c r="N7" s="27" t="s">
        <v>311</v>
      </c>
    </row>
    <row r="8" customFormat="false" ht="15" hidden="false" customHeight="false" outlineLevel="0" collapsed="false">
      <c r="A8" s="22" t="s">
        <v>30</v>
      </c>
      <c r="B8" s="22" t="s">
        <v>242</v>
      </c>
      <c r="C8" s="22" t="s">
        <v>314</v>
      </c>
      <c r="D8" s="22" t="s">
        <v>315</v>
      </c>
      <c r="E8" s="31" t="n">
        <v>50</v>
      </c>
      <c r="F8" s="38"/>
      <c r="G8" s="32"/>
      <c r="H8" s="31"/>
      <c r="I8" s="39" t="str">
        <f aca="false">IF(AND(ISNUMBER(H8),ISNUMBER(E8),E8&gt;0),H8/E8,"")</f>
        <v/>
      </c>
      <c r="J8" s="31"/>
      <c r="K8" s="38"/>
      <c r="L8" s="31"/>
      <c r="M8" s="32"/>
      <c r="N8" s="27" t="s">
        <v>311</v>
      </c>
    </row>
    <row r="9" customFormat="false" ht="15" hidden="false" customHeight="false" outlineLevel="0" collapsed="false">
      <c r="A9" s="22" t="s">
        <v>30</v>
      </c>
      <c r="B9" s="22" t="s">
        <v>316</v>
      </c>
      <c r="C9" s="22" t="s">
        <v>309</v>
      </c>
      <c r="D9" s="22" t="s">
        <v>310</v>
      </c>
      <c r="E9" s="31" t="n">
        <v>50</v>
      </c>
      <c r="F9" s="38"/>
      <c r="G9" s="32"/>
      <c r="H9" s="31"/>
      <c r="I9" s="39" t="str">
        <f aca="false">IF(AND(ISNUMBER(H9),ISNUMBER(E9),E9&gt;0),H9/E9,"")</f>
        <v/>
      </c>
      <c r="J9" s="31"/>
      <c r="K9" s="38"/>
      <c r="L9" s="31"/>
      <c r="M9" s="32"/>
      <c r="N9" s="27" t="s">
        <v>317</v>
      </c>
    </row>
    <row r="10" customFormat="false" ht="15" hidden="false" customHeight="false" outlineLevel="0" collapsed="false">
      <c r="A10" s="22" t="s">
        <v>30</v>
      </c>
      <c r="B10" s="22" t="s">
        <v>316</v>
      </c>
      <c r="C10" s="22" t="s">
        <v>312</v>
      </c>
      <c r="D10" s="22" t="s">
        <v>313</v>
      </c>
      <c r="E10" s="31" t="n">
        <v>50</v>
      </c>
      <c r="F10" s="38"/>
      <c r="G10" s="32"/>
      <c r="H10" s="31"/>
      <c r="I10" s="39" t="str">
        <f aca="false">IF(AND(ISNUMBER(H10),ISNUMBER(E10),E10&gt;0),H10/E10,"")</f>
        <v/>
      </c>
      <c r="J10" s="31"/>
      <c r="K10" s="38"/>
      <c r="L10" s="31"/>
      <c r="M10" s="32"/>
      <c r="N10" s="27" t="s">
        <v>317</v>
      </c>
    </row>
    <row r="11" customFormat="false" ht="15" hidden="false" customHeight="false" outlineLevel="0" collapsed="false">
      <c r="A11" s="22" t="s">
        <v>30</v>
      </c>
      <c r="B11" s="22" t="s">
        <v>316</v>
      </c>
      <c r="C11" s="22" t="s">
        <v>314</v>
      </c>
      <c r="D11" s="22" t="s">
        <v>315</v>
      </c>
      <c r="E11" s="31" t="n">
        <v>50</v>
      </c>
      <c r="F11" s="38"/>
      <c r="G11" s="32"/>
      <c r="H11" s="31"/>
      <c r="I11" s="39" t="str">
        <f aca="false">IF(AND(ISNUMBER(H11),ISNUMBER(E11),E11&gt;0),H11/E11,"")</f>
        <v/>
      </c>
      <c r="J11" s="31"/>
      <c r="K11" s="38"/>
      <c r="L11" s="31"/>
      <c r="M11" s="32"/>
      <c r="N11" s="27" t="s">
        <v>317</v>
      </c>
    </row>
    <row r="12" customFormat="false" ht="15" hidden="false" customHeight="false" outlineLevel="0" collapsed="false">
      <c r="A12" s="22" t="s">
        <v>30</v>
      </c>
      <c r="B12" s="22" t="s">
        <v>226</v>
      </c>
      <c r="C12" s="22" t="s">
        <v>318</v>
      </c>
      <c r="D12" s="22" t="s">
        <v>310</v>
      </c>
      <c r="E12" s="31" t="n">
        <v>50</v>
      </c>
      <c r="F12" s="38"/>
      <c r="G12" s="32"/>
      <c r="H12" s="31"/>
      <c r="I12" s="39" t="str">
        <f aca="false">IF(AND(ISNUMBER(H12),ISNUMBER(E12),E12&gt;0),H12/E12,"")</f>
        <v/>
      </c>
      <c r="J12" s="31"/>
      <c r="K12" s="38"/>
      <c r="L12" s="31"/>
      <c r="M12" s="32"/>
      <c r="N12" s="27" t="s">
        <v>319</v>
      </c>
    </row>
    <row r="13" customFormat="false" ht="15" hidden="false" customHeight="false" outlineLevel="0" collapsed="false">
      <c r="A13" s="22" t="s">
        <v>30</v>
      </c>
      <c r="B13" s="22" t="s">
        <v>226</v>
      </c>
      <c r="C13" s="22" t="s">
        <v>320</v>
      </c>
      <c r="D13" s="22" t="s">
        <v>313</v>
      </c>
      <c r="E13" s="31" t="n">
        <v>60</v>
      </c>
      <c r="F13" s="38"/>
      <c r="G13" s="32"/>
      <c r="H13" s="31"/>
      <c r="I13" s="39" t="str">
        <f aca="false">IF(AND(ISNUMBER(H13),ISNUMBER(E13),E13&gt;0),H13/E13,"")</f>
        <v/>
      </c>
      <c r="J13" s="31"/>
      <c r="K13" s="38"/>
      <c r="L13" s="31"/>
      <c r="M13" s="32"/>
      <c r="N13" s="27" t="s">
        <v>319</v>
      </c>
    </row>
    <row r="14" customFormat="false" ht="15" hidden="false" customHeight="false" outlineLevel="0" collapsed="false">
      <c r="A14" s="22" t="s">
        <v>30</v>
      </c>
      <c r="B14" s="22" t="s">
        <v>226</v>
      </c>
      <c r="C14" s="22" t="s">
        <v>321</v>
      </c>
      <c r="D14" s="22" t="s">
        <v>322</v>
      </c>
      <c r="E14" s="31" t="n">
        <v>60</v>
      </c>
      <c r="F14" s="38"/>
      <c r="G14" s="32"/>
      <c r="H14" s="31"/>
      <c r="I14" s="39" t="str">
        <f aca="false">IF(AND(ISNUMBER(H14),ISNUMBER(E14),E14&gt;0),H14/E14,"")</f>
        <v/>
      </c>
      <c r="J14" s="31"/>
      <c r="K14" s="38"/>
      <c r="L14" s="31"/>
      <c r="M14" s="32"/>
      <c r="N14" s="27" t="s">
        <v>319</v>
      </c>
    </row>
    <row r="15" customFormat="false" ht="15" hidden="false" customHeight="false" outlineLevel="0" collapsed="false">
      <c r="A15" s="22" t="s">
        <v>30</v>
      </c>
      <c r="B15" s="22" t="s">
        <v>58</v>
      </c>
      <c r="C15" s="22" t="s">
        <v>318</v>
      </c>
      <c r="D15" s="22" t="s">
        <v>310</v>
      </c>
      <c r="E15" s="31" t="n">
        <v>50</v>
      </c>
      <c r="F15" s="38"/>
      <c r="G15" s="32"/>
      <c r="H15" s="31"/>
      <c r="I15" s="39" t="str">
        <f aca="false">IF(AND(ISNUMBER(H15),ISNUMBER(E15),E15&gt;0),H15/E15,"")</f>
        <v/>
      </c>
      <c r="J15" s="31"/>
      <c r="K15" s="38"/>
      <c r="L15" s="31"/>
      <c r="M15" s="32"/>
      <c r="N15" s="27" t="s">
        <v>319</v>
      </c>
    </row>
    <row r="16" customFormat="false" ht="15" hidden="false" customHeight="false" outlineLevel="0" collapsed="false">
      <c r="A16" s="22" t="s">
        <v>30</v>
      </c>
      <c r="B16" s="22" t="s">
        <v>58</v>
      </c>
      <c r="C16" s="22" t="s">
        <v>320</v>
      </c>
      <c r="D16" s="22" t="s">
        <v>313</v>
      </c>
      <c r="E16" s="31" t="n">
        <v>60</v>
      </c>
      <c r="F16" s="38"/>
      <c r="G16" s="32"/>
      <c r="H16" s="31"/>
      <c r="I16" s="39" t="str">
        <f aca="false">IF(AND(ISNUMBER(H16),ISNUMBER(E16),E16&gt;0),H16/E16,"")</f>
        <v/>
      </c>
      <c r="J16" s="31"/>
      <c r="K16" s="38"/>
      <c r="L16" s="31"/>
      <c r="M16" s="32"/>
      <c r="N16" s="27" t="s">
        <v>319</v>
      </c>
    </row>
    <row r="17" customFormat="false" ht="15" hidden="false" customHeight="false" outlineLevel="0" collapsed="false">
      <c r="A17" s="22" t="s">
        <v>30</v>
      </c>
      <c r="B17" s="22" t="s">
        <v>58</v>
      </c>
      <c r="C17" s="22" t="s">
        <v>321</v>
      </c>
      <c r="D17" s="22" t="s">
        <v>322</v>
      </c>
      <c r="E17" s="31" t="n">
        <v>60</v>
      </c>
      <c r="F17" s="38"/>
      <c r="G17" s="32"/>
      <c r="H17" s="31"/>
      <c r="I17" s="39" t="str">
        <f aca="false">IF(AND(ISNUMBER(H17),ISNUMBER(E17),E17&gt;0),H17/E17,"")</f>
        <v/>
      </c>
      <c r="J17" s="31"/>
      <c r="K17" s="38"/>
      <c r="L17" s="31"/>
      <c r="M17" s="32"/>
      <c r="N17" s="27" t="s">
        <v>319</v>
      </c>
    </row>
    <row r="18" customFormat="false" ht="15" hidden="false" customHeight="false" outlineLevel="0" collapsed="false">
      <c r="A18" s="22" t="s">
        <v>30</v>
      </c>
      <c r="B18" s="22" t="s">
        <v>229</v>
      </c>
      <c r="C18" s="22" t="s">
        <v>318</v>
      </c>
      <c r="D18" s="22" t="s">
        <v>310</v>
      </c>
      <c r="E18" s="31" t="n">
        <v>50</v>
      </c>
      <c r="F18" s="38"/>
      <c r="G18" s="32"/>
      <c r="H18" s="31"/>
      <c r="I18" s="39" t="str">
        <f aca="false">IF(AND(ISNUMBER(H18),ISNUMBER(E18),E18&gt;0),H18/E18,"")</f>
        <v/>
      </c>
      <c r="J18" s="31"/>
      <c r="K18" s="38"/>
      <c r="L18" s="31"/>
      <c r="M18" s="32"/>
      <c r="N18" s="27" t="s">
        <v>319</v>
      </c>
    </row>
    <row r="19" customFormat="false" ht="15" hidden="false" customHeight="false" outlineLevel="0" collapsed="false">
      <c r="A19" s="22" t="s">
        <v>30</v>
      </c>
      <c r="B19" s="22" t="s">
        <v>229</v>
      </c>
      <c r="C19" s="22" t="s">
        <v>320</v>
      </c>
      <c r="D19" s="22" t="s">
        <v>313</v>
      </c>
      <c r="E19" s="31" t="n">
        <v>60</v>
      </c>
      <c r="F19" s="38"/>
      <c r="G19" s="32"/>
      <c r="H19" s="31"/>
      <c r="I19" s="39" t="str">
        <f aca="false">IF(AND(ISNUMBER(H19),ISNUMBER(E19),E19&gt;0),H19/E19,"")</f>
        <v/>
      </c>
      <c r="J19" s="31"/>
      <c r="K19" s="38"/>
      <c r="L19" s="31"/>
      <c r="M19" s="32"/>
      <c r="N19" s="27" t="s">
        <v>319</v>
      </c>
    </row>
    <row r="20" customFormat="false" ht="15" hidden="false" customHeight="false" outlineLevel="0" collapsed="false">
      <c r="A20" s="22" t="s">
        <v>30</v>
      </c>
      <c r="B20" s="22" t="s">
        <v>229</v>
      </c>
      <c r="C20" s="22" t="s">
        <v>321</v>
      </c>
      <c r="D20" s="22" t="s">
        <v>322</v>
      </c>
      <c r="E20" s="31" t="n">
        <v>60</v>
      </c>
      <c r="F20" s="38"/>
      <c r="G20" s="32"/>
      <c r="H20" s="31"/>
      <c r="I20" s="39" t="str">
        <f aca="false">IF(AND(ISNUMBER(H20),ISNUMBER(E20),E20&gt;0),H20/E20,"")</f>
        <v/>
      </c>
      <c r="J20" s="31"/>
      <c r="K20" s="38"/>
      <c r="L20" s="31"/>
      <c r="M20" s="32"/>
      <c r="N20" s="27" t="s">
        <v>319</v>
      </c>
    </row>
    <row r="21" customFormat="false" ht="15" hidden="false" customHeight="false" outlineLevel="0" collapsed="false">
      <c r="A21" s="22" t="s">
        <v>30</v>
      </c>
      <c r="B21" s="22" t="s">
        <v>231</v>
      </c>
      <c r="C21" s="22" t="s">
        <v>318</v>
      </c>
      <c r="D21" s="22" t="s">
        <v>310</v>
      </c>
      <c r="E21" s="31" t="n">
        <v>50</v>
      </c>
      <c r="F21" s="38"/>
      <c r="G21" s="32"/>
      <c r="H21" s="31"/>
      <c r="I21" s="39" t="str">
        <f aca="false">IF(AND(ISNUMBER(H21),ISNUMBER(E21),E21&gt;0),H21/E21,"")</f>
        <v/>
      </c>
      <c r="J21" s="31"/>
      <c r="K21" s="38"/>
      <c r="L21" s="31"/>
      <c r="M21" s="32"/>
      <c r="N21" s="27" t="s">
        <v>319</v>
      </c>
    </row>
    <row r="22" customFormat="false" ht="15" hidden="false" customHeight="false" outlineLevel="0" collapsed="false">
      <c r="A22" s="22" t="s">
        <v>30</v>
      </c>
      <c r="B22" s="22" t="s">
        <v>231</v>
      </c>
      <c r="C22" s="22" t="s">
        <v>320</v>
      </c>
      <c r="D22" s="22" t="s">
        <v>313</v>
      </c>
      <c r="E22" s="31" t="n">
        <v>60</v>
      </c>
      <c r="F22" s="38"/>
      <c r="G22" s="32"/>
      <c r="H22" s="31"/>
      <c r="I22" s="39" t="str">
        <f aca="false">IF(AND(ISNUMBER(H22),ISNUMBER(E22),E22&gt;0),H22/E22,"")</f>
        <v/>
      </c>
      <c r="J22" s="31"/>
      <c r="K22" s="38"/>
      <c r="L22" s="31"/>
      <c r="M22" s="32"/>
      <c r="N22" s="27" t="s">
        <v>319</v>
      </c>
    </row>
    <row r="23" customFormat="false" ht="15" hidden="false" customHeight="false" outlineLevel="0" collapsed="false">
      <c r="A23" s="22" t="s">
        <v>30</v>
      </c>
      <c r="B23" s="22" t="s">
        <v>231</v>
      </c>
      <c r="C23" s="22" t="s">
        <v>321</v>
      </c>
      <c r="D23" s="22" t="s">
        <v>322</v>
      </c>
      <c r="E23" s="31" t="n">
        <v>60</v>
      </c>
      <c r="F23" s="38"/>
      <c r="G23" s="32"/>
      <c r="H23" s="31"/>
      <c r="I23" s="39" t="str">
        <f aca="false">IF(AND(ISNUMBER(H23),ISNUMBER(E23),E23&gt;0),H23/E23,"")</f>
        <v/>
      </c>
      <c r="J23" s="31"/>
      <c r="K23" s="38"/>
      <c r="L23" s="31"/>
      <c r="M23" s="32"/>
      <c r="N23" s="27" t="s">
        <v>319</v>
      </c>
    </row>
    <row r="24" customFormat="false" ht="15" hidden="false" customHeight="false" outlineLevel="0" collapsed="false">
      <c r="A24" s="22" t="s">
        <v>30</v>
      </c>
      <c r="B24" s="22" t="s">
        <v>232</v>
      </c>
      <c r="C24" s="22" t="s">
        <v>318</v>
      </c>
      <c r="D24" s="22" t="s">
        <v>310</v>
      </c>
      <c r="E24" s="31" t="n">
        <v>50</v>
      </c>
      <c r="F24" s="38"/>
      <c r="G24" s="32"/>
      <c r="H24" s="31"/>
      <c r="I24" s="39" t="str">
        <f aca="false">IF(AND(ISNUMBER(H24),ISNUMBER(E24),E24&gt;0),H24/E24,"")</f>
        <v/>
      </c>
      <c r="J24" s="31"/>
      <c r="K24" s="38"/>
      <c r="L24" s="31"/>
      <c r="M24" s="32"/>
      <c r="N24" s="27" t="s">
        <v>319</v>
      </c>
    </row>
    <row r="25" customFormat="false" ht="15" hidden="false" customHeight="false" outlineLevel="0" collapsed="false">
      <c r="A25" s="22" t="s">
        <v>30</v>
      </c>
      <c r="B25" s="22" t="s">
        <v>232</v>
      </c>
      <c r="C25" s="22" t="s">
        <v>320</v>
      </c>
      <c r="D25" s="22" t="s">
        <v>313</v>
      </c>
      <c r="E25" s="31" t="n">
        <v>60</v>
      </c>
      <c r="F25" s="38"/>
      <c r="G25" s="32"/>
      <c r="H25" s="31"/>
      <c r="I25" s="39" t="str">
        <f aca="false">IF(AND(ISNUMBER(H25),ISNUMBER(E25),E25&gt;0),H25/E25,"")</f>
        <v/>
      </c>
      <c r="J25" s="31"/>
      <c r="K25" s="38"/>
      <c r="L25" s="31"/>
      <c r="M25" s="32"/>
      <c r="N25" s="27" t="s">
        <v>319</v>
      </c>
    </row>
    <row r="26" customFormat="false" ht="15" hidden="false" customHeight="false" outlineLevel="0" collapsed="false">
      <c r="A26" s="22" t="s">
        <v>30</v>
      </c>
      <c r="B26" s="22" t="s">
        <v>232</v>
      </c>
      <c r="C26" s="22" t="s">
        <v>321</v>
      </c>
      <c r="D26" s="22" t="s">
        <v>322</v>
      </c>
      <c r="E26" s="31" t="n">
        <v>60</v>
      </c>
      <c r="F26" s="38"/>
      <c r="G26" s="32"/>
      <c r="H26" s="31"/>
      <c r="I26" s="39" t="str">
        <f aca="false">IF(AND(ISNUMBER(H26),ISNUMBER(E26),E26&gt;0),H26/E26,"")</f>
        <v/>
      </c>
      <c r="J26" s="31"/>
      <c r="K26" s="38"/>
      <c r="L26" s="31"/>
      <c r="M26" s="32"/>
      <c r="N26" s="27" t="s">
        <v>319</v>
      </c>
    </row>
    <row r="27" customFormat="false" ht="15" hidden="false" customHeight="false" outlineLevel="0" collapsed="false">
      <c r="A27" s="22" t="s">
        <v>30</v>
      </c>
      <c r="B27" s="22" t="s">
        <v>234</v>
      </c>
      <c r="C27" s="22" t="s">
        <v>318</v>
      </c>
      <c r="D27" s="22" t="s">
        <v>310</v>
      </c>
      <c r="E27" s="31" t="n">
        <v>50</v>
      </c>
      <c r="F27" s="38"/>
      <c r="G27" s="32"/>
      <c r="H27" s="31"/>
      <c r="I27" s="39" t="str">
        <f aca="false">IF(AND(ISNUMBER(H27),ISNUMBER(E27),E27&gt;0),H27/E27,"")</f>
        <v/>
      </c>
      <c r="J27" s="31"/>
      <c r="K27" s="38"/>
      <c r="L27" s="31"/>
      <c r="M27" s="32"/>
      <c r="N27" s="27" t="s">
        <v>319</v>
      </c>
    </row>
    <row r="28" customFormat="false" ht="15" hidden="false" customHeight="false" outlineLevel="0" collapsed="false">
      <c r="A28" s="22" t="s">
        <v>30</v>
      </c>
      <c r="B28" s="22" t="s">
        <v>234</v>
      </c>
      <c r="C28" s="22" t="s">
        <v>320</v>
      </c>
      <c r="D28" s="22" t="s">
        <v>313</v>
      </c>
      <c r="E28" s="31" t="n">
        <v>60</v>
      </c>
      <c r="F28" s="38"/>
      <c r="G28" s="32"/>
      <c r="H28" s="31"/>
      <c r="I28" s="39" t="str">
        <f aca="false">IF(AND(ISNUMBER(H28),ISNUMBER(E28),E28&gt;0),H28/E28,"")</f>
        <v/>
      </c>
      <c r="J28" s="31"/>
      <c r="K28" s="38"/>
      <c r="L28" s="31"/>
      <c r="M28" s="32"/>
      <c r="N28" s="27" t="s">
        <v>319</v>
      </c>
    </row>
    <row r="29" customFormat="false" ht="15" hidden="false" customHeight="false" outlineLevel="0" collapsed="false">
      <c r="A29" s="22" t="s">
        <v>30</v>
      </c>
      <c r="B29" s="22" t="s">
        <v>234</v>
      </c>
      <c r="C29" s="22" t="s">
        <v>321</v>
      </c>
      <c r="D29" s="22" t="s">
        <v>322</v>
      </c>
      <c r="E29" s="31" t="n">
        <v>60</v>
      </c>
      <c r="F29" s="38"/>
      <c r="G29" s="32"/>
      <c r="H29" s="31"/>
      <c r="I29" s="39" t="str">
        <f aca="false">IF(AND(ISNUMBER(H29),ISNUMBER(E29),E29&gt;0),H29/E29,"")</f>
        <v/>
      </c>
      <c r="J29" s="31"/>
      <c r="K29" s="38"/>
      <c r="L29" s="31"/>
      <c r="M29" s="32"/>
      <c r="N29" s="27" t="s">
        <v>319</v>
      </c>
    </row>
    <row r="30" customFormat="false" ht="15" hidden="false" customHeight="false" outlineLevel="0" collapsed="false">
      <c r="A30" s="22" t="s">
        <v>30</v>
      </c>
      <c r="B30" s="22" t="s">
        <v>236</v>
      </c>
      <c r="C30" s="22" t="s">
        <v>318</v>
      </c>
      <c r="D30" s="22" t="s">
        <v>310</v>
      </c>
      <c r="E30" s="31" t="n">
        <v>50</v>
      </c>
      <c r="F30" s="38"/>
      <c r="G30" s="32"/>
      <c r="H30" s="31"/>
      <c r="I30" s="39" t="str">
        <f aca="false">IF(AND(ISNUMBER(H30),ISNUMBER(E30),E30&gt;0),H30/E30,"")</f>
        <v/>
      </c>
      <c r="J30" s="31"/>
      <c r="K30" s="38"/>
      <c r="L30" s="31"/>
      <c r="M30" s="32"/>
      <c r="N30" s="27" t="s">
        <v>319</v>
      </c>
    </row>
    <row r="31" customFormat="false" ht="15" hidden="false" customHeight="false" outlineLevel="0" collapsed="false">
      <c r="A31" s="22" t="s">
        <v>30</v>
      </c>
      <c r="B31" s="22" t="s">
        <v>236</v>
      </c>
      <c r="C31" s="22" t="s">
        <v>320</v>
      </c>
      <c r="D31" s="22" t="s">
        <v>313</v>
      </c>
      <c r="E31" s="31" t="n">
        <v>60</v>
      </c>
      <c r="F31" s="38"/>
      <c r="G31" s="32"/>
      <c r="H31" s="31"/>
      <c r="I31" s="39" t="str">
        <f aca="false">IF(AND(ISNUMBER(H31),ISNUMBER(E31),E31&gt;0),H31/E31,"")</f>
        <v/>
      </c>
      <c r="J31" s="31"/>
      <c r="K31" s="38"/>
      <c r="L31" s="31"/>
      <c r="M31" s="32"/>
      <c r="N31" s="27" t="s">
        <v>319</v>
      </c>
    </row>
    <row r="32" customFormat="false" ht="15" hidden="false" customHeight="false" outlineLevel="0" collapsed="false">
      <c r="A32" s="22" t="s">
        <v>30</v>
      </c>
      <c r="B32" s="22" t="s">
        <v>236</v>
      </c>
      <c r="C32" s="22" t="s">
        <v>321</v>
      </c>
      <c r="D32" s="22" t="s">
        <v>322</v>
      </c>
      <c r="E32" s="31" t="n">
        <v>60</v>
      </c>
      <c r="F32" s="38"/>
      <c r="G32" s="32"/>
      <c r="H32" s="31"/>
      <c r="I32" s="39" t="str">
        <f aca="false">IF(AND(ISNUMBER(H32),ISNUMBER(E32),E32&gt;0),H32/E32,"")</f>
        <v/>
      </c>
      <c r="J32" s="31"/>
      <c r="K32" s="38"/>
      <c r="L32" s="31"/>
      <c r="M32" s="32"/>
      <c r="N32" s="27" t="s">
        <v>319</v>
      </c>
    </row>
    <row r="33" customFormat="false" ht="15" hidden="false" customHeight="false" outlineLevel="0" collapsed="false">
      <c r="A33" s="22" t="s">
        <v>30</v>
      </c>
      <c r="B33" s="22" t="s">
        <v>238</v>
      </c>
      <c r="C33" s="22" t="s">
        <v>318</v>
      </c>
      <c r="D33" s="22" t="s">
        <v>310</v>
      </c>
      <c r="E33" s="31" t="n">
        <v>50</v>
      </c>
      <c r="F33" s="38"/>
      <c r="G33" s="32"/>
      <c r="H33" s="31"/>
      <c r="I33" s="39" t="str">
        <f aca="false">IF(AND(ISNUMBER(H33),ISNUMBER(E33),E33&gt;0),H33/E33,"")</f>
        <v/>
      </c>
      <c r="J33" s="31"/>
      <c r="K33" s="38"/>
      <c r="L33" s="31"/>
      <c r="M33" s="32"/>
      <c r="N33" s="27" t="s">
        <v>319</v>
      </c>
    </row>
    <row r="34" customFormat="false" ht="15" hidden="false" customHeight="false" outlineLevel="0" collapsed="false">
      <c r="A34" s="22" t="s">
        <v>30</v>
      </c>
      <c r="B34" s="22" t="s">
        <v>238</v>
      </c>
      <c r="C34" s="22" t="s">
        <v>320</v>
      </c>
      <c r="D34" s="22" t="s">
        <v>313</v>
      </c>
      <c r="E34" s="31" t="n">
        <v>60</v>
      </c>
      <c r="F34" s="38"/>
      <c r="G34" s="32"/>
      <c r="H34" s="31"/>
      <c r="I34" s="39" t="str">
        <f aca="false">IF(AND(ISNUMBER(H34),ISNUMBER(E34),E34&gt;0),H34/E34,"")</f>
        <v/>
      </c>
      <c r="J34" s="31"/>
      <c r="K34" s="38"/>
      <c r="L34" s="31"/>
      <c r="M34" s="32"/>
      <c r="N34" s="27" t="s">
        <v>319</v>
      </c>
    </row>
    <row r="35" customFormat="false" ht="15" hidden="false" customHeight="false" outlineLevel="0" collapsed="false">
      <c r="A35" s="22" t="s">
        <v>30</v>
      </c>
      <c r="B35" s="22" t="s">
        <v>238</v>
      </c>
      <c r="C35" s="22" t="s">
        <v>321</v>
      </c>
      <c r="D35" s="22" t="s">
        <v>322</v>
      </c>
      <c r="E35" s="31" t="n">
        <v>60</v>
      </c>
      <c r="F35" s="38"/>
      <c r="G35" s="32"/>
      <c r="H35" s="31"/>
      <c r="I35" s="39" t="str">
        <f aca="false">IF(AND(ISNUMBER(H35),ISNUMBER(E35),E35&gt;0),H35/E35,"")</f>
        <v/>
      </c>
      <c r="J35" s="31"/>
      <c r="K35" s="38"/>
      <c r="L35" s="31"/>
      <c r="M35" s="32"/>
      <c r="N35" s="27" t="s">
        <v>319</v>
      </c>
    </row>
    <row r="36" customFormat="false" ht="15" hidden="false" customHeight="false" outlineLevel="0" collapsed="false">
      <c r="A36" s="22" t="s">
        <v>323</v>
      </c>
      <c r="B36" s="22" t="s">
        <v>242</v>
      </c>
      <c r="C36" s="22" t="s">
        <v>309</v>
      </c>
      <c r="D36" s="22"/>
      <c r="E36" s="31"/>
      <c r="F36" s="38"/>
      <c r="G36" s="32"/>
      <c r="H36" s="31"/>
      <c r="I36" s="39" t="str">
        <f aca="false">IF(AND(ISNUMBER(H36),ISNUMBER(E36),E36&gt;0),H36/E36,"")</f>
        <v/>
      </c>
      <c r="J36" s="31"/>
      <c r="K36" s="38"/>
      <c r="L36" s="31"/>
      <c r="M36" s="32"/>
      <c r="N36" s="27" t="s">
        <v>311</v>
      </c>
    </row>
    <row r="37" customFormat="false" ht="15" hidden="false" customHeight="false" outlineLevel="0" collapsed="false">
      <c r="A37" s="22" t="s">
        <v>323</v>
      </c>
      <c r="B37" s="22" t="s">
        <v>242</v>
      </c>
      <c r="C37" s="22" t="s">
        <v>312</v>
      </c>
      <c r="D37" s="22"/>
      <c r="E37" s="31"/>
      <c r="F37" s="38"/>
      <c r="G37" s="32"/>
      <c r="H37" s="31"/>
      <c r="I37" s="39" t="str">
        <f aca="false">IF(AND(ISNUMBER(H37),ISNUMBER(E37),E37&gt;0),H37/E37,"")</f>
        <v/>
      </c>
      <c r="J37" s="31"/>
      <c r="K37" s="38"/>
      <c r="L37" s="31"/>
      <c r="M37" s="32"/>
      <c r="N37" s="27" t="s">
        <v>311</v>
      </c>
    </row>
    <row r="38" customFormat="false" ht="15" hidden="false" customHeight="false" outlineLevel="0" collapsed="false">
      <c r="A38" s="22" t="s">
        <v>323</v>
      </c>
      <c r="B38" s="22" t="s">
        <v>242</v>
      </c>
      <c r="C38" s="22" t="s">
        <v>314</v>
      </c>
      <c r="D38" s="22"/>
      <c r="E38" s="31"/>
      <c r="F38" s="38"/>
      <c r="G38" s="32"/>
      <c r="H38" s="31"/>
      <c r="I38" s="39" t="str">
        <f aca="false">IF(AND(ISNUMBER(H38),ISNUMBER(E38),E38&gt;0),H38/E38,"")</f>
        <v/>
      </c>
      <c r="J38" s="31"/>
      <c r="K38" s="38"/>
      <c r="L38" s="31"/>
      <c r="M38" s="32"/>
      <c r="N38" s="27" t="s">
        <v>311</v>
      </c>
    </row>
    <row r="39" customFormat="false" ht="15" hidden="false" customHeight="false" outlineLevel="0" collapsed="false">
      <c r="A39" s="22" t="s">
        <v>323</v>
      </c>
      <c r="B39" s="22" t="s">
        <v>316</v>
      </c>
      <c r="C39" s="22" t="s">
        <v>309</v>
      </c>
      <c r="D39" s="22"/>
      <c r="E39" s="31"/>
      <c r="F39" s="38"/>
      <c r="G39" s="32"/>
      <c r="H39" s="31"/>
      <c r="I39" s="39" t="str">
        <f aca="false">IF(AND(ISNUMBER(H39),ISNUMBER(E39),E39&gt;0),H39/E39,"")</f>
        <v/>
      </c>
      <c r="J39" s="31"/>
      <c r="K39" s="38"/>
      <c r="L39" s="31"/>
      <c r="M39" s="32"/>
      <c r="N39" s="27" t="s">
        <v>317</v>
      </c>
    </row>
    <row r="40" customFormat="false" ht="15" hidden="false" customHeight="false" outlineLevel="0" collapsed="false">
      <c r="A40" s="22" t="s">
        <v>323</v>
      </c>
      <c r="B40" s="22" t="s">
        <v>316</v>
      </c>
      <c r="C40" s="22" t="s">
        <v>312</v>
      </c>
      <c r="D40" s="22"/>
      <c r="E40" s="31"/>
      <c r="F40" s="38"/>
      <c r="G40" s="32"/>
      <c r="H40" s="31"/>
      <c r="I40" s="39" t="str">
        <f aca="false">IF(AND(ISNUMBER(H40),ISNUMBER(E40),E40&gt;0),H40/E40,"")</f>
        <v/>
      </c>
      <c r="J40" s="31"/>
      <c r="K40" s="38"/>
      <c r="L40" s="31"/>
      <c r="M40" s="32"/>
      <c r="N40" s="27" t="s">
        <v>317</v>
      </c>
    </row>
    <row r="41" customFormat="false" ht="15" hidden="false" customHeight="false" outlineLevel="0" collapsed="false">
      <c r="A41" s="22" t="s">
        <v>323</v>
      </c>
      <c r="B41" s="22" t="s">
        <v>316</v>
      </c>
      <c r="C41" s="22" t="s">
        <v>314</v>
      </c>
      <c r="D41" s="22"/>
      <c r="E41" s="31"/>
      <c r="F41" s="38"/>
      <c r="G41" s="32"/>
      <c r="H41" s="31"/>
      <c r="I41" s="39" t="str">
        <f aca="false">IF(AND(ISNUMBER(H41),ISNUMBER(E41),E41&gt;0),H41/E41,"")</f>
        <v/>
      </c>
      <c r="J41" s="31"/>
      <c r="K41" s="38"/>
      <c r="L41" s="31"/>
      <c r="M41" s="32"/>
      <c r="N41" s="27" t="s">
        <v>317</v>
      </c>
    </row>
    <row r="42" customFormat="false" ht="15" hidden="false" customHeight="false" outlineLevel="0" collapsed="false">
      <c r="A42" s="22" t="s">
        <v>323</v>
      </c>
      <c r="B42" s="22" t="s">
        <v>226</v>
      </c>
      <c r="C42" s="22" t="s">
        <v>318</v>
      </c>
      <c r="D42" s="22"/>
      <c r="E42" s="31"/>
      <c r="F42" s="38"/>
      <c r="G42" s="32"/>
      <c r="H42" s="31"/>
      <c r="I42" s="39" t="str">
        <f aca="false">IF(AND(ISNUMBER(H42),ISNUMBER(E42),E42&gt;0),H42/E42,"")</f>
        <v/>
      </c>
      <c r="J42" s="31"/>
      <c r="K42" s="38"/>
      <c r="L42" s="31"/>
      <c r="M42" s="32"/>
      <c r="N42" s="27" t="s">
        <v>324</v>
      </c>
    </row>
    <row r="43" customFormat="false" ht="15" hidden="false" customHeight="false" outlineLevel="0" collapsed="false">
      <c r="A43" s="22" t="s">
        <v>323</v>
      </c>
      <c r="B43" s="22" t="s">
        <v>226</v>
      </c>
      <c r="C43" s="22" t="s">
        <v>320</v>
      </c>
      <c r="D43" s="22"/>
      <c r="E43" s="31"/>
      <c r="F43" s="38"/>
      <c r="G43" s="32"/>
      <c r="H43" s="31"/>
      <c r="I43" s="39" t="str">
        <f aca="false">IF(AND(ISNUMBER(H43),ISNUMBER(E43),E43&gt;0),H43/E43,"")</f>
        <v/>
      </c>
      <c r="J43" s="31"/>
      <c r="K43" s="38"/>
      <c r="L43" s="31"/>
      <c r="M43" s="32"/>
      <c r="N43" s="27" t="s">
        <v>324</v>
      </c>
    </row>
    <row r="44" customFormat="false" ht="15" hidden="false" customHeight="false" outlineLevel="0" collapsed="false">
      <c r="A44" s="22" t="s">
        <v>323</v>
      </c>
      <c r="B44" s="22" t="s">
        <v>226</v>
      </c>
      <c r="C44" s="22" t="s">
        <v>321</v>
      </c>
      <c r="D44" s="22"/>
      <c r="E44" s="31"/>
      <c r="F44" s="38"/>
      <c r="G44" s="32"/>
      <c r="H44" s="31"/>
      <c r="I44" s="39" t="str">
        <f aca="false">IF(AND(ISNUMBER(H44),ISNUMBER(E44),E44&gt;0),H44/E44,"")</f>
        <v/>
      </c>
      <c r="J44" s="31"/>
      <c r="K44" s="38"/>
      <c r="L44" s="31"/>
      <c r="M44" s="32"/>
      <c r="N44" s="27" t="s">
        <v>324</v>
      </c>
    </row>
    <row r="45" customFormat="false" ht="15" hidden="false" customHeight="false" outlineLevel="0" collapsed="false">
      <c r="A45" s="22" t="s">
        <v>323</v>
      </c>
      <c r="B45" s="22" t="s">
        <v>58</v>
      </c>
      <c r="C45" s="22" t="s">
        <v>318</v>
      </c>
      <c r="D45" s="22"/>
      <c r="E45" s="31"/>
      <c r="F45" s="38"/>
      <c r="G45" s="32"/>
      <c r="H45" s="31"/>
      <c r="I45" s="39" t="str">
        <f aca="false">IF(AND(ISNUMBER(H45),ISNUMBER(E45),E45&gt;0),H45/E45,"")</f>
        <v/>
      </c>
      <c r="J45" s="31"/>
      <c r="K45" s="38"/>
      <c r="L45" s="31"/>
      <c r="M45" s="32"/>
      <c r="N45" s="27" t="s">
        <v>324</v>
      </c>
    </row>
    <row r="46" customFormat="false" ht="15" hidden="false" customHeight="false" outlineLevel="0" collapsed="false">
      <c r="A46" s="22" t="s">
        <v>323</v>
      </c>
      <c r="B46" s="22" t="s">
        <v>58</v>
      </c>
      <c r="C46" s="22" t="s">
        <v>320</v>
      </c>
      <c r="D46" s="22"/>
      <c r="E46" s="31"/>
      <c r="F46" s="38"/>
      <c r="G46" s="32"/>
      <c r="H46" s="31"/>
      <c r="I46" s="39" t="str">
        <f aca="false">IF(AND(ISNUMBER(H46),ISNUMBER(E46),E46&gt;0),H46/E46,"")</f>
        <v/>
      </c>
      <c r="J46" s="31"/>
      <c r="K46" s="38"/>
      <c r="L46" s="31"/>
      <c r="M46" s="32"/>
      <c r="N46" s="27" t="s">
        <v>324</v>
      </c>
    </row>
    <row r="47" customFormat="false" ht="15" hidden="false" customHeight="false" outlineLevel="0" collapsed="false">
      <c r="A47" s="22" t="s">
        <v>323</v>
      </c>
      <c r="B47" s="22" t="s">
        <v>58</v>
      </c>
      <c r="C47" s="22" t="s">
        <v>321</v>
      </c>
      <c r="D47" s="22"/>
      <c r="E47" s="31"/>
      <c r="F47" s="38"/>
      <c r="G47" s="32"/>
      <c r="H47" s="31"/>
      <c r="I47" s="39" t="str">
        <f aca="false">IF(AND(ISNUMBER(H47),ISNUMBER(E47),E47&gt;0),H47/E47,"")</f>
        <v/>
      </c>
      <c r="J47" s="31"/>
      <c r="K47" s="38"/>
      <c r="L47" s="31"/>
      <c r="M47" s="32"/>
      <c r="N47" s="27" t="s">
        <v>324</v>
      </c>
    </row>
    <row r="48" customFormat="false" ht="15" hidden="false" customHeight="false" outlineLevel="0" collapsed="false">
      <c r="A48" s="22" t="s">
        <v>323</v>
      </c>
      <c r="B48" s="22" t="s">
        <v>229</v>
      </c>
      <c r="C48" s="22" t="s">
        <v>318</v>
      </c>
      <c r="D48" s="22"/>
      <c r="E48" s="31"/>
      <c r="F48" s="38"/>
      <c r="G48" s="32"/>
      <c r="H48" s="31"/>
      <c r="I48" s="39" t="str">
        <f aca="false">IF(AND(ISNUMBER(H48),ISNUMBER(E48),E48&gt;0),H48/E48,"")</f>
        <v/>
      </c>
      <c r="J48" s="31"/>
      <c r="K48" s="38"/>
      <c r="L48" s="31"/>
      <c r="M48" s="32"/>
      <c r="N48" s="27" t="s">
        <v>324</v>
      </c>
    </row>
    <row r="49" customFormat="false" ht="15" hidden="false" customHeight="false" outlineLevel="0" collapsed="false">
      <c r="A49" s="22" t="s">
        <v>323</v>
      </c>
      <c r="B49" s="22" t="s">
        <v>229</v>
      </c>
      <c r="C49" s="22" t="s">
        <v>320</v>
      </c>
      <c r="D49" s="22"/>
      <c r="E49" s="31"/>
      <c r="F49" s="38"/>
      <c r="G49" s="32"/>
      <c r="H49" s="31"/>
      <c r="I49" s="39" t="str">
        <f aca="false">IF(AND(ISNUMBER(H49),ISNUMBER(E49),E49&gt;0),H49/E49,"")</f>
        <v/>
      </c>
      <c r="J49" s="31"/>
      <c r="K49" s="38"/>
      <c r="L49" s="31"/>
      <c r="M49" s="32"/>
      <c r="N49" s="27" t="s">
        <v>324</v>
      </c>
    </row>
    <row r="50" customFormat="false" ht="15" hidden="false" customHeight="false" outlineLevel="0" collapsed="false">
      <c r="A50" s="22" t="s">
        <v>323</v>
      </c>
      <c r="B50" s="22" t="s">
        <v>229</v>
      </c>
      <c r="C50" s="22" t="s">
        <v>321</v>
      </c>
      <c r="D50" s="22"/>
      <c r="E50" s="31"/>
      <c r="F50" s="38"/>
      <c r="G50" s="32"/>
      <c r="H50" s="31"/>
      <c r="I50" s="39" t="str">
        <f aca="false">IF(AND(ISNUMBER(H50),ISNUMBER(E50),E50&gt;0),H50/E50,"")</f>
        <v/>
      </c>
      <c r="J50" s="31"/>
      <c r="K50" s="38"/>
      <c r="L50" s="31"/>
      <c r="M50" s="32"/>
      <c r="N50" s="27" t="s">
        <v>324</v>
      </c>
    </row>
    <row r="51" customFormat="false" ht="15" hidden="false" customHeight="false" outlineLevel="0" collapsed="false">
      <c r="A51" s="22" t="s">
        <v>323</v>
      </c>
      <c r="B51" s="22" t="s">
        <v>231</v>
      </c>
      <c r="C51" s="22" t="s">
        <v>318</v>
      </c>
      <c r="D51" s="22"/>
      <c r="E51" s="31"/>
      <c r="F51" s="38"/>
      <c r="G51" s="32"/>
      <c r="H51" s="31"/>
      <c r="I51" s="39" t="str">
        <f aca="false">IF(AND(ISNUMBER(H51),ISNUMBER(E51),E51&gt;0),H51/E51,"")</f>
        <v/>
      </c>
      <c r="J51" s="31"/>
      <c r="K51" s="38"/>
      <c r="L51" s="31"/>
      <c r="M51" s="32"/>
      <c r="N51" s="27" t="s">
        <v>324</v>
      </c>
    </row>
    <row r="52" customFormat="false" ht="15" hidden="false" customHeight="false" outlineLevel="0" collapsed="false">
      <c r="A52" s="22" t="s">
        <v>323</v>
      </c>
      <c r="B52" s="22" t="s">
        <v>231</v>
      </c>
      <c r="C52" s="22" t="s">
        <v>320</v>
      </c>
      <c r="D52" s="22"/>
      <c r="E52" s="31"/>
      <c r="F52" s="38"/>
      <c r="G52" s="32"/>
      <c r="H52" s="31"/>
      <c r="I52" s="39" t="str">
        <f aca="false">IF(AND(ISNUMBER(H52),ISNUMBER(E52),E52&gt;0),H52/E52,"")</f>
        <v/>
      </c>
      <c r="J52" s="31"/>
      <c r="K52" s="38"/>
      <c r="L52" s="31"/>
      <c r="M52" s="32"/>
      <c r="N52" s="27" t="s">
        <v>324</v>
      </c>
    </row>
    <row r="53" customFormat="false" ht="15" hidden="false" customHeight="false" outlineLevel="0" collapsed="false">
      <c r="A53" s="22" t="s">
        <v>323</v>
      </c>
      <c r="B53" s="22" t="s">
        <v>231</v>
      </c>
      <c r="C53" s="22" t="s">
        <v>321</v>
      </c>
      <c r="D53" s="22"/>
      <c r="E53" s="31"/>
      <c r="F53" s="38"/>
      <c r="G53" s="32"/>
      <c r="H53" s="31"/>
      <c r="I53" s="39" t="str">
        <f aca="false">IF(AND(ISNUMBER(H53),ISNUMBER(E53),E53&gt;0),H53/E53,"")</f>
        <v/>
      </c>
      <c r="J53" s="31"/>
      <c r="K53" s="38"/>
      <c r="L53" s="31"/>
      <c r="M53" s="32"/>
      <c r="N53" s="27" t="s">
        <v>324</v>
      </c>
    </row>
    <row r="54" customFormat="false" ht="15" hidden="false" customHeight="false" outlineLevel="0" collapsed="false">
      <c r="A54" s="22" t="s">
        <v>323</v>
      </c>
      <c r="B54" s="22" t="s">
        <v>232</v>
      </c>
      <c r="C54" s="22" t="s">
        <v>318</v>
      </c>
      <c r="D54" s="22"/>
      <c r="E54" s="31"/>
      <c r="F54" s="38"/>
      <c r="G54" s="32"/>
      <c r="H54" s="31"/>
      <c r="I54" s="39" t="str">
        <f aca="false">IF(AND(ISNUMBER(H54),ISNUMBER(E54),E54&gt;0),H54/E54,"")</f>
        <v/>
      </c>
      <c r="J54" s="31"/>
      <c r="K54" s="38"/>
      <c r="L54" s="31"/>
      <c r="M54" s="32"/>
      <c r="N54" s="27" t="s">
        <v>324</v>
      </c>
    </row>
    <row r="55" customFormat="false" ht="15" hidden="false" customHeight="false" outlineLevel="0" collapsed="false">
      <c r="A55" s="22" t="s">
        <v>323</v>
      </c>
      <c r="B55" s="22" t="s">
        <v>232</v>
      </c>
      <c r="C55" s="22" t="s">
        <v>320</v>
      </c>
      <c r="D55" s="22"/>
      <c r="E55" s="31"/>
      <c r="F55" s="38"/>
      <c r="G55" s="32"/>
      <c r="H55" s="31"/>
      <c r="I55" s="39" t="str">
        <f aca="false">IF(AND(ISNUMBER(H55),ISNUMBER(E55),E55&gt;0),H55/E55,"")</f>
        <v/>
      </c>
      <c r="J55" s="31"/>
      <c r="K55" s="38"/>
      <c r="L55" s="31"/>
      <c r="M55" s="32"/>
      <c r="N55" s="27" t="s">
        <v>324</v>
      </c>
    </row>
    <row r="56" customFormat="false" ht="15" hidden="false" customHeight="false" outlineLevel="0" collapsed="false">
      <c r="A56" s="22" t="s">
        <v>323</v>
      </c>
      <c r="B56" s="22" t="s">
        <v>232</v>
      </c>
      <c r="C56" s="22" t="s">
        <v>321</v>
      </c>
      <c r="D56" s="22"/>
      <c r="E56" s="31"/>
      <c r="F56" s="38"/>
      <c r="G56" s="32"/>
      <c r="H56" s="31"/>
      <c r="I56" s="39" t="str">
        <f aca="false">IF(AND(ISNUMBER(H56),ISNUMBER(E56),E56&gt;0),H56/E56,"")</f>
        <v/>
      </c>
      <c r="J56" s="31"/>
      <c r="K56" s="38"/>
      <c r="L56" s="31"/>
      <c r="M56" s="32"/>
      <c r="N56" s="27" t="s">
        <v>324</v>
      </c>
    </row>
    <row r="57" customFormat="false" ht="15" hidden="false" customHeight="false" outlineLevel="0" collapsed="false">
      <c r="A57" s="22" t="s">
        <v>323</v>
      </c>
      <c r="B57" s="22" t="s">
        <v>234</v>
      </c>
      <c r="C57" s="22" t="s">
        <v>318</v>
      </c>
      <c r="D57" s="22"/>
      <c r="E57" s="31"/>
      <c r="F57" s="38"/>
      <c r="G57" s="32"/>
      <c r="H57" s="31"/>
      <c r="I57" s="39" t="str">
        <f aca="false">IF(AND(ISNUMBER(H57),ISNUMBER(E57),E57&gt;0),H57/E57,"")</f>
        <v/>
      </c>
      <c r="J57" s="31"/>
      <c r="K57" s="38"/>
      <c r="L57" s="31"/>
      <c r="M57" s="32"/>
      <c r="N57" s="27" t="s">
        <v>324</v>
      </c>
    </row>
    <row r="58" customFormat="false" ht="15" hidden="false" customHeight="false" outlineLevel="0" collapsed="false">
      <c r="A58" s="22" t="s">
        <v>323</v>
      </c>
      <c r="B58" s="22" t="s">
        <v>234</v>
      </c>
      <c r="C58" s="22" t="s">
        <v>320</v>
      </c>
      <c r="D58" s="22"/>
      <c r="E58" s="31"/>
      <c r="F58" s="38"/>
      <c r="G58" s="32"/>
      <c r="H58" s="31"/>
      <c r="I58" s="39" t="str">
        <f aca="false">IF(AND(ISNUMBER(H58),ISNUMBER(E58),E58&gt;0),H58/E58,"")</f>
        <v/>
      </c>
      <c r="J58" s="31"/>
      <c r="K58" s="38"/>
      <c r="L58" s="31"/>
      <c r="M58" s="32"/>
      <c r="N58" s="27" t="s">
        <v>324</v>
      </c>
    </row>
    <row r="59" customFormat="false" ht="15" hidden="false" customHeight="false" outlineLevel="0" collapsed="false">
      <c r="A59" s="22" t="s">
        <v>323</v>
      </c>
      <c r="B59" s="22" t="s">
        <v>234</v>
      </c>
      <c r="C59" s="22" t="s">
        <v>321</v>
      </c>
      <c r="D59" s="22"/>
      <c r="E59" s="31"/>
      <c r="F59" s="38"/>
      <c r="G59" s="32"/>
      <c r="H59" s="31"/>
      <c r="I59" s="39" t="str">
        <f aca="false">IF(AND(ISNUMBER(H59),ISNUMBER(E59),E59&gt;0),H59/E59,"")</f>
        <v/>
      </c>
      <c r="J59" s="31"/>
      <c r="K59" s="38"/>
      <c r="L59" s="31"/>
      <c r="M59" s="32"/>
      <c r="N59" s="27" t="s">
        <v>324</v>
      </c>
    </row>
    <row r="60" customFormat="false" ht="15" hidden="false" customHeight="false" outlineLevel="0" collapsed="false">
      <c r="A60" s="22" t="s">
        <v>323</v>
      </c>
      <c r="B60" s="22" t="s">
        <v>236</v>
      </c>
      <c r="C60" s="22" t="s">
        <v>318</v>
      </c>
      <c r="D60" s="22"/>
      <c r="E60" s="31"/>
      <c r="F60" s="38"/>
      <c r="G60" s="32"/>
      <c r="H60" s="31"/>
      <c r="I60" s="39" t="str">
        <f aca="false">IF(AND(ISNUMBER(H60),ISNUMBER(E60),E60&gt;0),H60/E60,"")</f>
        <v/>
      </c>
      <c r="J60" s="31"/>
      <c r="K60" s="38"/>
      <c r="L60" s="31"/>
      <c r="M60" s="32"/>
      <c r="N60" s="27" t="s">
        <v>324</v>
      </c>
    </row>
    <row r="61" customFormat="false" ht="15" hidden="false" customHeight="false" outlineLevel="0" collapsed="false">
      <c r="A61" s="22" t="s">
        <v>323</v>
      </c>
      <c r="B61" s="22" t="s">
        <v>236</v>
      </c>
      <c r="C61" s="22" t="s">
        <v>320</v>
      </c>
      <c r="D61" s="22"/>
      <c r="E61" s="31"/>
      <c r="F61" s="38"/>
      <c r="G61" s="32"/>
      <c r="H61" s="31"/>
      <c r="I61" s="39" t="str">
        <f aca="false">IF(AND(ISNUMBER(H61),ISNUMBER(E61),E61&gt;0),H61/E61,"")</f>
        <v/>
      </c>
      <c r="J61" s="31"/>
      <c r="K61" s="38"/>
      <c r="L61" s="31"/>
      <c r="M61" s="32"/>
      <c r="N61" s="27" t="s">
        <v>324</v>
      </c>
    </row>
    <row r="62" customFormat="false" ht="15" hidden="false" customHeight="false" outlineLevel="0" collapsed="false">
      <c r="A62" s="22" t="s">
        <v>323</v>
      </c>
      <c r="B62" s="22" t="s">
        <v>236</v>
      </c>
      <c r="C62" s="22" t="s">
        <v>321</v>
      </c>
      <c r="D62" s="22"/>
      <c r="E62" s="31"/>
      <c r="F62" s="38"/>
      <c r="G62" s="32"/>
      <c r="H62" s="31"/>
      <c r="I62" s="39" t="str">
        <f aca="false">IF(AND(ISNUMBER(H62),ISNUMBER(E62),E62&gt;0),H62/E62,"")</f>
        <v/>
      </c>
      <c r="J62" s="31"/>
      <c r="K62" s="38"/>
      <c r="L62" s="31"/>
      <c r="M62" s="32"/>
      <c r="N62" s="27" t="s">
        <v>324</v>
      </c>
    </row>
    <row r="63" customFormat="false" ht="15" hidden="false" customHeight="false" outlineLevel="0" collapsed="false">
      <c r="A63" s="22" t="s">
        <v>323</v>
      </c>
      <c r="B63" s="22" t="s">
        <v>238</v>
      </c>
      <c r="C63" s="22" t="s">
        <v>318</v>
      </c>
      <c r="D63" s="22"/>
      <c r="E63" s="31"/>
      <c r="F63" s="38"/>
      <c r="G63" s="32"/>
      <c r="H63" s="31"/>
      <c r="I63" s="39" t="str">
        <f aca="false">IF(AND(ISNUMBER(H63),ISNUMBER(E63),E63&gt;0),H63/E63,"")</f>
        <v/>
      </c>
      <c r="J63" s="31"/>
      <c r="K63" s="38"/>
      <c r="L63" s="31"/>
      <c r="M63" s="32"/>
      <c r="N63" s="27" t="s">
        <v>324</v>
      </c>
    </row>
    <row r="64" customFormat="false" ht="15" hidden="false" customHeight="false" outlineLevel="0" collapsed="false">
      <c r="A64" s="22" t="s">
        <v>323</v>
      </c>
      <c r="B64" s="22" t="s">
        <v>238</v>
      </c>
      <c r="C64" s="22" t="s">
        <v>320</v>
      </c>
      <c r="D64" s="22"/>
      <c r="E64" s="31"/>
      <c r="F64" s="38"/>
      <c r="G64" s="32"/>
      <c r="H64" s="31"/>
      <c r="I64" s="39" t="str">
        <f aca="false">IF(AND(ISNUMBER(H64),ISNUMBER(E64),E64&gt;0),H64/E64,"")</f>
        <v/>
      </c>
      <c r="J64" s="31"/>
      <c r="K64" s="38"/>
      <c r="L64" s="31"/>
      <c r="M64" s="32"/>
      <c r="N64" s="27" t="s">
        <v>324</v>
      </c>
    </row>
    <row r="65" customFormat="false" ht="15" hidden="false" customHeight="false" outlineLevel="0" collapsed="false">
      <c r="A65" s="22" t="s">
        <v>323</v>
      </c>
      <c r="B65" s="22" t="s">
        <v>238</v>
      </c>
      <c r="C65" s="22" t="s">
        <v>321</v>
      </c>
      <c r="D65" s="22"/>
      <c r="E65" s="31"/>
      <c r="F65" s="38"/>
      <c r="G65" s="32"/>
      <c r="H65" s="31"/>
      <c r="I65" s="39" t="str">
        <f aca="false">IF(AND(ISNUMBER(H65),ISNUMBER(E65),E65&gt;0),H65/E65,"")</f>
        <v/>
      </c>
      <c r="J65" s="31"/>
      <c r="K65" s="38"/>
      <c r="L65" s="31"/>
      <c r="M65" s="32"/>
      <c r="N65" s="27" t="s">
        <v>324</v>
      </c>
    </row>
  </sheetData>
  <autoFilter ref="A5:N65"/>
  <mergeCells count="1">
    <mergeCell ref="A1:N1"/>
  </mergeCells>
  <conditionalFormatting sqref="A6:N65">
    <cfRule type="expression" priority="2" aboveAverage="0" equalAverage="0" bottom="0" percent="0" rank="0" text="" dxfId="14">
      <formula>$A6&lt;&gt;$B$3</formula>
    </cfRule>
  </conditionalFormatting>
  <conditionalFormatting sqref="A6:D65">
    <cfRule type="expression" priority="3" aboveAverage="0" equalAverage="0" bottom="0" percent="0" rank="0" text="" dxfId="1">
      <formula>$F6="✓"</formula>
    </cfRule>
  </conditionalFormatting>
  <conditionalFormatting sqref="I6:I65">
    <cfRule type="colorScale" priority="4">
      <colorScale>
        <cfvo type="num" val="0.3"/>
        <cfvo type="num" val="0.6"/>
        <cfvo type="num" val="0.85"/>
        <color rgb="FFF8D7DA"/>
        <color rgb="FFFFF3CD"/>
        <color rgb="FFC6EFCE"/>
      </colorScale>
    </cfRule>
  </conditionalFormatting>
  <dataValidations count="2">
    <dataValidation allowBlank="true" errorStyle="stop" operator="between" showDropDown="false" showErrorMessage="false" showInputMessage="false" sqref="F6:F65 K6:K65" type="list">
      <formula1>"✓"</formula1>
      <formula2>0</formula2>
    </dataValidation>
    <dataValidation allowBlank="true" errorStyle="stop" operator="between" showDropDown="false" showErrorMessage="false" showInputMessage="false" sqref="J6:J65" type="list">
      <formula1>"9,8,7,6,5,4,3,2,1,U"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"/>
    <col collapsed="false" customWidth="true" hidden="false" outlineLevel="0" max="3" min="3" style="0" width="42"/>
    <col collapsed="false" customWidth="true" hidden="false" outlineLevel="0" max="4" min="4" style="0" width="14"/>
    <col collapsed="false" customWidth="true" hidden="false" outlineLevel="0" max="5" min="5" style="0" width="9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9" min="8" style="0" width="8"/>
    <col collapsed="false" customWidth="true" hidden="false" outlineLevel="0" max="10" min="10" style="0" width="10"/>
    <col collapsed="false" customWidth="true" hidden="false" outlineLevel="0" max="11" min="11" style="0" width="12"/>
    <col collapsed="false" customWidth="true" hidden="false" outlineLevel="0" max="12" min="12" style="0" width="32"/>
    <col collapsed="false" customWidth="true" hidden="false" outlineLevel="0" max="13" min="13" style="0" width="12"/>
    <col collapsed="false" customWidth="true" hidden="false" outlineLevel="0" max="14" min="14" style="0" width="46"/>
  </cols>
  <sheetData>
    <row r="1" customFormat="false" ht="30" hidden="false" customHeight="true" outlineLevel="0" collapsed="false">
      <c r="A1" s="1" t="s">
        <v>325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" hidden="false" customHeight="false" outlineLevel="0" collapsed="false">
      <c r="A2" s="2" t="s">
        <v>208</v>
      </c>
    </row>
    <row r="3" customFormat="false" ht="15" hidden="false" customHeight="false" outlineLevel="0" collapsed="false">
      <c r="A3" s="3" t="s">
        <v>209</v>
      </c>
      <c r="B3" s="36" t="str">
        <f aca="false">Başla!$B$15</f>
        <v>AQA (8552)</v>
      </c>
      <c r="D3" s="3" t="s">
        <v>210</v>
      </c>
      <c r="E3" s="36" t="str">
        <f aca="false">Başla!$C$15</f>
        <v>-</v>
      </c>
      <c r="G3" s="3" t="s">
        <v>211</v>
      </c>
      <c r="H3" s="36" t="str">
        <f aca="false">COUNTIFS($A:$A,$B$3,$F:$F,"✓")&amp;" / "&amp;COUNTIF($A:$A,$B$3)</f>
        <v>0 / 8</v>
      </c>
      <c r="J3" s="3" t="s">
        <v>212</v>
      </c>
      <c r="K3" s="37" t="str">
        <f aca="false">IFERROR(AVERAGEIFS($I:$I,$A:$A,$B$3),"-")</f>
        <v>-</v>
      </c>
    </row>
    <row r="5" customFormat="false" ht="31.5" hidden="false" customHeight="true" outlineLevel="0" collapsed="false">
      <c r="A5" s="4" t="s">
        <v>213</v>
      </c>
      <c r="B5" s="4" t="s">
        <v>214</v>
      </c>
      <c r="C5" s="4" t="s">
        <v>215</v>
      </c>
      <c r="D5" s="4" t="s">
        <v>48</v>
      </c>
      <c r="E5" s="4" t="s">
        <v>216</v>
      </c>
      <c r="F5" s="4" t="s">
        <v>217</v>
      </c>
      <c r="G5" s="4" t="s">
        <v>51</v>
      </c>
      <c r="H5" s="4" t="s">
        <v>52</v>
      </c>
      <c r="I5" s="4" t="s">
        <v>53</v>
      </c>
      <c r="J5" s="4" t="s">
        <v>218</v>
      </c>
      <c r="K5" s="4" t="s">
        <v>219</v>
      </c>
      <c r="L5" s="4" t="s">
        <v>220</v>
      </c>
      <c r="M5" s="4" t="s">
        <v>221</v>
      </c>
      <c r="N5" s="4" t="s">
        <v>54</v>
      </c>
    </row>
    <row r="6" customFormat="false" ht="15" hidden="false" customHeight="false" outlineLevel="0" collapsed="false">
      <c r="A6" s="22" t="s">
        <v>32</v>
      </c>
      <c r="B6" s="22" t="s">
        <v>58</v>
      </c>
      <c r="C6" s="22" t="s">
        <v>326</v>
      </c>
      <c r="D6" s="22" t="s">
        <v>266</v>
      </c>
      <c r="E6" s="31" t="n">
        <v>100</v>
      </c>
      <c r="F6" s="38"/>
      <c r="G6" s="32"/>
      <c r="H6" s="31"/>
      <c r="I6" s="39" t="str">
        <f aca="false">IF(AND(ISNUMBER(H6),ISNUMBER(E6),E6&gt;0),H6/E6,"")</f>
        <v/>
      </c>
      <c r="J6" s="31"/>
      <c r="K6" s="38"/>
      <c r="L6" s="31"/>
      <c r="M6" s="32"/>
      <c r="N6" s="27"/>
    </row>
    <row r="7" customFormat="false" ht="15" hidden="false" customHeight="false" outlineLevel="0" collapsed="false">
      <c r="A7" s="22" t="s">
        <v>32</v>
      </c>
      <c r="B7" s="22" t="s">
        <v>229</v>
      </c>
      <c r="C7" s="22" t="s">
        <v>326</v>
      </c>
      <c r="D7" s="22" t="s">
        <v>266</v>
      </c>
      <c r="E7" s="31" t="n">
        <v>100</v>
      </c>
      <c r="F7" s="38"/>
      <c r="G7" s="32"/>
      <c r="H7" s="31"/>
      <c r="I7" s="39" t="str">
        <f aca="false">IF(AND(ISNUMBER(H7),ISNUMBER(E7),E7&gt;0),H7/E7,"")</f>
        <v/>
      </c>
      <c r="J7" s="31"/>
      <c r="K7" s="38"/>
      <c r="L7" s="31"/>
      <c r="M7" s="32"/>
      <c r="N7" s="27" t="s">
        <v>230</v>
      </c>
    </row>
    <row r="8" customFormat="false" ht="15" hidden="false" customHeight="false" outlineLevel="0" collapsed="false">
      <c r="A8" s="22" t="s">
        <v>32</v>
      </c>
      <c r="B8" s="22" t="s">
        <v>231</v>
      </c>
      <c r="C8" s="22" t="s">
        <v>326</v>
      </c>
      <c r="D8" s="22" t="s">
        <v>266</v>
      </c>
      <c r="E8" s="31" t="n">
        <v>100</v>
      </c>
      <c r="F8" s="38"/>
      <c r="G8" s="32"/>
      <c r="H8" s="31"/>
      <c r="I8" s="39" t="str">
        <f aca="false">IF(AND(ISNUMBER(H8),ISNUMBER(E8),E8&gt;0),H8/E8,"")</f>
        <v/>
      </c>
      <c r="J8" s="31"/>
      <c r="K8" s="38"/>
      <c r="L8" s="31"/>
      <c r="M8" s="32"/>
      <c r="N8" s="27" t="s">
        <v>230</v>
      </c>
    </row>
    <row r="9" customFormat="false" ht="15" hidden="false" customHeight="false" outlineLevel="0" collapsed="false">
      <c r="A9" s="22" t="s">
        <v>32</v>
      </c>
      <c r="B9" s="22" t="s">
        <v>232</v>
      </c>
      <c r="C9" s="22" t="s">
        <v>326</v>
      </c>
      <c r="D9" s="22" t="s">
        <v>266</v>
      </c>
      <c r="E9" s="31" t="n">
        <v>100</v>
      </c>
      <c r="F9" s="38"/>
      <c r="G9" s="32"/>
      <c r="H9" s="31"/>
      <c r="I9" s="39" t="str">
        <f aca="false">IF(AND(ISNUMBER(H9),ISNUMBER(E9),E9&gt;0),H9/E9,"")</f>
        <v/>
      </c>
      <c r="J9" s="31"/>
      <c r="K9" s="38"/>
      <c r="L9" s="31"/>
      <c r="M9" s="32"/>
      <c r="N9" s="27"/>
    </row>
    <row r="10" customFormat="false" ht="15" hidden="false" customHeight="false" outlineLevel="0" collapsed="false">
      <c r="A10" s="22" t="s">
        <v>32</v>
      </c>
      <c r="B10" s="22" t="s">
        <v>234</v>
      </c>
      <c r="C10" s="22" t="s">
        <v>326</v>
      </c>
      <c r="D10" s="22" t="s">
        <v>266</v>
      </c>
      <c r="E10" s="31" t="n">
        <v>100</v>
      </c>
      <c r="F10" s="38"/>
      <c r="G10" s="32"/>
      <c r="H10" s="31"/>
      <c r="I10" s="39" t="str">
        <f aca="false">IF(AND(ISNUMBER(H10),ISNUMBER(E10),E10&gt;0),H10/E10,"")</f>
        <v/>
      </c>
      <c r="J10" s="31"/>
      <c r="K10" s="38"/>
      <c r="L10" s="31"/>
      <c r="M10" s="32"/>
      <c r="N10" s="27"/>
    </row>
    <row r="11" customFormat="false" ht="15" hidden="false" customHeight="false" outlineLevel="0" collapsed="false">
      <c r="A11" s="22" t="s">
        <v>32</v>
      </c>
      <c r="B11" s="22" t="s">
        <v>236</v>
      </c>
      <c r="C11" s="22" t="s">
        <v>326</v>
      </c>
      <c r="D11" s="22" t="s">
        <v>266</v>
      </c>
      <c r="E11" s="31" t="n">
        <v>100</v>
      </c>
      <c r="F11" s="38"/>
      <c r="G11" s="32"/>
      <c r="H11" s="31"/>
      <c r="I11" s="39" t="str">
        <f aca="false">IF(AND(ISNUMBER(H11),ISNUMBER(E11),E11&gt;0),H11/E11,"")</f>
        <v/>
      </c>
      <c r="J11" s="31"/>
      <c r="K11" s="38"/>
      <c r="L11" s="31"/>
      <c r="M11" s="32"/>
      <c r="N11" s="27"/>
    </row>
    <row r="12" customFormat="false" ht="15" hidden="false" customHeight="false" outlineLevel="0" collapsed="false">
      <c r="A12" s="22" t="s">
        <v>32</v>
      </c>
      <c r="B12" s="22" t="s">
        <v>238</v>
      </c>
      <c r="C12" s="22" t="s">
        <v>326</v>
      </c>
      <c r="D12" s="22" t="s">
        <v>266</v>
      </c>
      <c r="E12" s="31" t="n">
        <v>100</v>
      </c>
      <c r="F12" s="38"/>
      <c r="G12" s="32"/>
      <c r="H12" s="31"/>
      <c r="I12" s="39" t="str">
        <f aca="false">IF(AND(ISNUMBER(H12),ISNUMBER(E12),E12&gt;0),H12/E12,"")</f>
        <v/>
      </c>
      <c r="J12" s="31"/>
      <c r="K12" s="38"/>
      <c r="L12" s="31"/>
      <c r="M12" s="32"/>
      <c r="N12" s="27" t="s">
        <v>239</v>
      </c>
    </row>
    <row r="13" customFormat="false" ht="15" hidden="false" customHeight="false" outlineLevel="0" collapsed="false">
      <c r="A13" s="22" t="s">
        <v>32</v>
      </c>
      <c r="B13" s="22" t="s">
        <v>242</v>
      </c>
      <c r="C13" s="22" t="s">
        <v>326</v>
      </c>
      <c r="D13" s="22" t="s">
        <v>266</v>
      </c>
      <c r="E13" s="31" t="n">
        <v>100</v>
      </c>
      <c r="F13" s="38"/>
      <c r="G13" s="32"/>
      <c r="H13" s="31"/>
      <c r="I13" s="39" t="str">
        <f aca="false">IF(AND(ISNUMBER(H13),ISNUMBER(E13),E13&gt;0),H13/E13,"")</f>
        <v/>
      </c>
      <c r="J13" s="31"/>
      <c r="K13" s="38"/>
      <c r="L13" s="31"/>
      <c r="M13" s="32"/>
      <c r="N13" s="27" t="s">
        <v>243</v>
      </c>
    </row>
    <row r="14" customFormat="false" ht="15" hidden="false" customHeight="false" outlineLevel="0" collapsed="false">
      <c r="A14" s="22" t="s">
        <v>327</v>
      </c>
      <c r="B14" s="22" t="s">
        <v>58</v>
      </c>
      <c r="C14" s="22" t="s">
        <v>328</v>
      </c>
      <c r="D14" s="22" t="s">
        <v>251</v>
      </c>
      <c r="E14" s="31" t="n">
        <v>100</v>
      </c>
      <c r="F14" s="38"/>
      <c r="G14" s="32"/>
      <c r="H14" s="31"/>
      <c r="I14" s="39" t="str">
        <f aca="false">IF(AND(ISNUMBER(H14),ISNUMBER(E14),E14&gt;0),H14/E14,"")</f>
        <v/>
      </c>
      <c r="J14" s="31"/>
      <c r="K14" s="38"/>
      <c r="L14" s="31"/>
      <c r="M14" s="32"/>
      <c r="N14" s="27"/>
    </row>
    <row r="15" customFormat="false" ht="15" hidden="false" customHeight="false" outlineLevel="0" collapsed="false">
      <c r="A15" s="22" t="s">
        <v>327</v>
      </c>
      <c r="B15" s="22" t="s">
        <v>229</v>
      </c>
      <c r="C15" s="22" t="s">
        <v>328</v>
      </c>
      <c r="D15" s="22" t="s">
        <v>251</v>
      </c>
      <c r="E15" s="31" t="n">
        <v>100</v>
      </c>
      <c r="F15" s="38"/>
      <c r="G15" s="32"/>
      <c r="H15" s="31"/>
      <c r="I15" s="39" t="str">
        <f aca="false">IF(AND(ISNUMBER(H15),ISNUMBER(E15),E15&gt;0),H15/E15,"")</f>
        <v/>
      </c>
      <c r="J15" s="31"/>
      <c r="K15" s="38"/>
      <c r="L15" s="31"/>
      <c r="M15" s="32"/>
      <c r="N15" s="27" t="s">
        <v>230</v>
      </c>
    </row>
    <row r="16" customFormat="false" ht="15" hidden="false" customHeight="false" outlineLevel="0" collapsed="false">
      <c r="A16" s="22" t="s">
        <v>327</v>
      </c>
      <c r="B16" s="22" t="s">
        <v>231</v>
      </c>
      <c r="C16" s="22" t="s">
        <v>328</v>
      </c>
      <c r="D16" s="22" t="s">
        <v>251</v>
      </c>
      <c r="E16" s="31" t="n">
        <v>100</v>
      </c>
      <c r="F16" s="38"/>
      <c r="G16" s="32"/>
      <c r="H16" s="31"/>
      <c r="I16" s="39" t="str">
        <f aca="false">IF(AND(ISNUMBER(H16),ISNUMBER(E16),E16&gt;0),H16/E16,"")</f>
        <v/>
      </c>
      <c r="J16" s="31"/>
      <c r="K16" s="38"/>
      <c r="L16" s="31"/>
      <c r="M16" s="32"/>
      <c r="N16" s="27" t="s">
        <v>230</v>
      </c>
    </row>
    <row r="17" customFormat="false" ht="15" hidden="false" customHeight="false" outlineLevel="0" collapsed="false">
      <c r="A17" s="22" t="s">
        <v>327</v>
      </c>
      <c r="B17" s="22" t="s">
        <v>232</v>
      </c>
      <c r="C17" s="22" t="s">
        <v>328</v>
      </c>
      <c r="D17" s="22" t="s">
        <v>251</v>
      </c>
      <c r="E17" s="31" t="n">
        <v>100</v>
      </c>
      <c r="F17" s="38"/>
      <c r="G17" s="32"/>
      <c r="H17" s="31"/>
      <c r="I17" s="39" t="str">
        <f aca="false">IF(AND(ISNUMBER(H17),ISNUMBER(E17),E17&gt;0),H17/E17,"")</f>
        <v/>
      </c>
      <c r="J17" s="31"/>
      <c r="K17" s="38"/>
      <c r="L17" s="31"/>
      <c r="M17" s="32"/>
      <c r="N17" s="27"/>
    </row>
    <row r="18" customFormat="false" ht="15" hidden="false" customHeight="false" outlineLevel="0" collapsed="false">
      <c r="A18" s="22" t="s">
        <v>327</v>
      </c>
      <c r="B18" s="22" t="s">
        <v>234</v>
      </c>
      <c r="C18" s="22" t="s">
        <v>328</v>
      </c>
      <c r="D18" s="22" t="s">
        <v>251</v>
      </c>
      <c r="E18" s="31" t="n">
        <v>100</v>
      </c>
      <c r="F18" s="38"/>
      <c r="G18" s="32"/>
      <c r="H18" s="31"/>
      <c r="I18" s="39" t="str">
        <f aca="false">IF(AND(ISNUMBER(H18),ISNUMBER(E18),E18&gt;0),H18/E18,"")</f>
        <v/>
      </c>
      <c r="J18" s="31"/>
      <c r="K18" s="38"/>
      <c r="L18" s="31"/>
      <c r="M18" s="32"/>
      <c r="N18" s="27"/>
    </row>
    <row r="19" customFormat="false" ht="15" hidden="false" customHeight="false" outlineLevel="0" collapsed="false">
      <c r="A19" s="22" t="s">
        <v>327</v>
      </c>
      <c r="B19" s="22" t="s">
        <v>236</v>
      </c>
      <c r="C19" s="22" t="s">
        <v>328</v>
      </c>
      <c r="D19" s="22" t="s">
        <v>251</v>
      </c>
      <c r="E19" s="31" t="n">
        <v>100</v>
      </c>
      <c r="F19" s="38"/>
      <c r="G19" s="32"/>
      <c r="H19" s="31"/>
      <c r="I19" s="39" t="str">
        <f aca="false">IF(AND(ISNUMBER(H19),ISNUMBER(E19),E19&gt;0),H19/E19,"")</f>
        <v/>
      </c>
      <c r="J19" s="31"/>
      <c r="K19" s="38"/>
      <c r="L19" s="31"/>
      <c r="M19" s="32"/>
      <c r="N19" s="27"/>
    </row>
    <row r="20" customFormat="false" ht="15" hidden="false" customHeight="false" outlineLevel="0" collapsed="false">
      <c r="A20" s="22" t="s">
        <v>327</v>
      </c>
      <c r="B20" s="22" t="s">
        <v>238</v>
      </c>
      <c r="C20" s="22" t="s">
        <v>328</v>
      </c>
      <c r="D20" s="22" t="s">
        <v>251</v>
      </c>
      <c r="E20" s="31" t="n">
        <v>100</v>
      </c>
      <c r="F20" s="38"/>
      <c r="G20" s="32"/>
      <c r="H20" s="31"/>
      <c r="I20" s="39" t="str">
        <f aca="false">IF(AND(ISNUMBER(H20),ISNUMBER(E20),E20&gt;0),H20/E20,"")</f>
        <v/>
      </c>
      <c r="J20" s="31"/>
      <c r="K20" s="38"/>
      <c r="L20" s="31"/>
      <c r="M20" s="32"/>
      <c r="N20" s="27" t="s">
        <v>239</v>
      </c>
    </row>
    <row r="21" customFormat="false" ht="15" hidden="false" customHeight="false" outlineLevel="0" collapsed="false">
      <c r="A21" s="22" t="s">
        <v>327</v>
      </c>
      <c r="B21" s="22" t="s">
        <v>242</v>
      </c>
      <c r="C21" s="22" t="s">
        <v>328</v>
      </c>
      <c r="D21" s="22" t="s">
        <v>251</v>
      </c>
      <c r="E21" s="31" t="n">
        <v>100</v>
      </c>
      <c r="F21" s="38"/>
      <c r="G21" s="32"/>
      <c r="H21" s="31"/>
      <c r="I21" s="39" t="str">
        <f aca="false">IF(AND(ISNUMBER(H21),ISNUMBER(E21),E21&gt;0),H21/E21,"")</f>
        <v/>
      </c>
      <c r="J21" s="31"/>
      <c r="K21" s="38"/>
      <c r="L21" s="31"/>
      <c r="M21" s="32"/>
      <c r="N21" s="27" t="s">
        <v>243</v>
      </c>
    </row>
    <row r="22" customFormat="false" ht="15" hidden="false" customHeight="false" outlineLevel="0" collapsed="false">
      <c r="A22" s="22" t="s">
        <v>329</v>
      </c>
      <c r="B22" s="22" t="s">
        <v>58</v>
      </c>
      <c r="C22" s="22" t="s">
        <v>330</v>
      </c>
      <c r="D22" s="22" t="s">
        <v>266</v>
      </c>
      <c r="E22" s="31" t="n">
        <v>100</v>
      </c>
      <c r="F22" s="38"/>
      <c r="G22" s="32"/>
      <c r="H22" s="31"/>
      <c r="I22" s="39" t="str">
        <f aca="false">IF(AND(ISNUMBER(H22),ISNUMBER(E22),E22&gt;0),H22/E22,"")</f>
        <v/>
      </c>
      <c r="J22" s="31"/>
      <c r="K22" s="38"/>
      <c r="L22" s="31"/>
      <c r="M22" s="32"/>
      <c r="N22" s="27"/>
    </row>
    <row r="23" customFormat="false" ht="15" hidden="false" customHeight="false" outlineLevel="0" collapsed="false">
      <c r="A23" s="22" t="s">
        <v>329</v>
      </c>
      <c r="B23" s="22" t="s">
        <v>229</v>
      </c>
      <c r="C23" s="22" t="s">
        <v>330</v>
      </c>
      <c r="D23" s="22" t="s">
        <v>266</v>
      </c>
      <c r="E23" s="31" t="n">
        <v>100</v>
      </c>
      <c r="F23" s="38"/>
      <c r="G23" s="32"/>
      <c r="H23" s="31"/>
      <c r="I23" s="39" t="str">
        <f aca="false">IF(AND(ISNUMBER(H23),ISNUMBER(E23),E23&gt;0),H23/E23,"")</f>
        <v/>
      </c>
      <c r="J23" s="31"/>
      <c r="K23" s="38"/>
      <c r="L23" s="31"/>
      <c r="M23" s="32"/>
      <c r="N23" s="27" t="s">
        <v>230</v>
      </c>
    </row>
    <row r="24" customFormat="false" ht="15" hidden="false" customHeight="false" outlineLevel="0" collapsed="false">
      <c r="A24" s="22" t="s">
        <v>329</v>
      </c>
      <c r="B24" s="22" t="s">
        <v>231</v>
      </c>
      <c r="C24" s="22" t="s">
        <v>330</v>
      </c>
      <c r="D24" s="22" t="s">
        <v>266</v>
      </c>
      <c r="E24" s="31" t="n">
        <v>100</v>
      </c>
      <c r="F24" s="38"/>
      <c r="G24" s="32"/>
      <c r="H24" s="31"/>
      <c r="I24" s="39" t="str">
        <f aca="false">IF(AND(ISNUMBER(H24),ISNUMBER(E24),E24&gt;0),H24/E24,"")</f>
        <v/>
      </c>
      <c r="J24" s="31"/>
      <c r="K24" s="38"/>
      <c r="L24" s="31"/>
      <c r="M24" s="32"/>
      <c r="N24" s="27" t="s">
        <v>230</v>
      </c>
    </row>
    <row r="25" customFormat="false" ht="15" hidden="false" customHeight="false" outlineLevel="0" collapsed="false">
      <c r="A25" s="22" t="s">
        <v>329</v>
      </c>
      <c r="B25" s="22" t="s">
        <v>232</v>
      </c>
      <c r="C25" s="22" t="s">
        <v>330</v>
      </c>
      <c r="D25" s="22" t="s">
        <v>266</v>
      </c>
      <c r="E25" s="31" t="n">
        <v>100</v>
      </c>
      <c r="F25" s="38"/>
      <c r="G25" s="32"/>
      <c r="H25" s="31"/>
      <c r="I25" s="39" t="str">
        <f aca="false">IF(AND(ISNUMBER(H25),ISNUMBER(E25),E25&gt;0),H25/E25,"")</f>
        <v/>
      </c>
      <c r="J25" s="31"/>
      <c r="K25" s="38"/>
      <c r="L25" s="31"/>
      <c r="M25" s="32"/>
      <c r="N25" s="27"/>
    </row>
    <row r="26" customFormat="false" ht="15" hidden="false" customHeight="false" outlineLevel="0" collapsed="false">
      <c r="A26" s="22" t="s">
        <v>329</v>
      </c>
      <c r="B26" s="22" t="s">
        <v>234</v>
      </c>
      <c r="C26" s="22" t="s">
        <v>330</v>
      </c>
      <c r="D26" s="22" t="s">
        <v>266</v>
      </c>
      <c r="E26" s="31" t="n">
        <v>100</v>
      </c>
      <c r="F26" s="38"/>
      <c r="G26" s="32"/>
      <c r="H26" s="31"/>
      <c r="I26" s="39" t="str">
        <f aca="false">IF(AND(ISNUMBER(H26),ISNUMBER(E26),E26&gt;0),H26/E26,"")</f>
        <v/>
      </c>
      <c r="J26" s="31"/>
      <c r="K26" s="38"/>
      <c r="L26" s="31"/>
      <c r="M26" s="32"/>
      <c r="N26" s="27"/>
    </row>
    <row r="27" customFormat="false" ht="15" hidden="false" customHeight="false" outlineLevel="0" collapsed="false">
      <c r="A27" s="22" t="s">
        <v>329</v>
      </c>
      <c r="B27" s="22" t="s">
        <v>236</v>
      </c>
      <c r="C27" s="22" t="s">
        <v>330</v>
      </c>
      <c r="D27" s="22" t="s">
        <v>266</v>
      </c>
      <c r="E27" s="31" t="n">
        <v>100</v>
      </c>
      <c r="F27" s="38"/>
      <c r="G27" s="32"/>
      <c r="H27" s="31"/>
      <c r="I27" s="39" t="str">
        <f aca="false">IF(AND(ISNUMBER(H27),ISNUMBER(E27),E27&gt;0),H27/E27,"")</f>
        <v/>
      </c>
      <c r="J27" s="31"/>
      <c r="K27" s="38"/>
      <c r="L27" s="31"/>
      <c r="M27" s="32"/>
      <c r="N27" s="27"/>
    </row>
    <row r="28" customFormat="false" ht="15" hidden="false" customHeight="false" outlineLevel="0" collapsed="false">
      <c r="A28" s="22" t="s">
        <v>329</v>
      </c>
      <c r="B28" s="22" t="s">
        <v>238</v>
      </c>
      <c r="C28" s="22" t="s">
        <v>330</v>
      </c>
      <c r="D28" s="22" t="s">
        <v>266</v>
      </c>
      <c r="E28" s="31" t="n">
        <v>100</v>
      </c>
      <c r="F28" s="38"/>
      <c r="G28" s="32"/>
      <c r="H28" s="31"/>
      <c r="I28" s="39" t="str">
        <f aca="false">IF(AND(ISNUMBER(H28),ISNUMBER(E28),E28&gt;0),H28/E28,"")</f>
        <v/>
      </c>
      <c r="J28" s="31"/>
      <c r="K28" s="38"/>
      <c r="L28" s="31"/>
      <c r="M28" s="32"/>
      <c r="N28" s="27" t="s">
        <v>239</v>
      </c>
    </row>
    <row r="29" customFormat="false" ht="15" hidden="false" customHeight="false" outlineLevel="0" collapsed="false">
      <c r="A29" s="22" t="s">
        <v>329</v>
      </c>
      <c r="B29" s="22" t="s">
        <v>242</v>
      </c>
      <c r="C29" s="22" t="s">
        <v>330</v>
      </c>
      <c r="D29" s="22" t="s">
        <v>266</v>
      </c>
      <c r="E29" s="31" t="n">
        <v>100</v>
      </c>
      <c r="F29" s="38"/>
      <c r="G29" s="32"/>
      <c r="H29" s="31"/>
      <c r="I29" s="39" t="str">
        <f aca="false">IF(AND(ISNUMBER(H29),ISNUMBER(E29),E29&gt;0),H29/E29,"")</f>
        <v/>
      </c>
      <c r="J29" s="31"/>
      <c r="K29" s="38"/>
      <c r="L29" s="31"/>
      <c r="M29" s="32"/>
      <c r="N29" s="27" t="s">
        <v>243</v>
      </c>
    </row>
  </sheetData>
  <autoFilter ref="A5:N29"/>
  <mergeCells count="1">
    <mergeCell ref="A1:N1"/>
  </mergeCells>
  <conditionalFormatting sqref="A6:N29">
    <cfRule type="expression" priority="2" aboveAverage="0" equalAverage="0" bottom="0" percent="0" rank="0" text="" dxfId="14">
      <formula>$A6&lt;&gt;$B$3</formula>
    </cfRule>
  </conditionalFormatting>
  <conditionalFormatting sqref="A6:D29">
    <cfRule type="expression" priority="3" aboveAverage="0" equalAverage="0" bottom="0" percent="0" rank="0" text="" dxfId="1">
      <formula>$F6="✓"</formula>
    </cfRule>
  </conditionalFormatting>
  <conditionalFormatting sqref="I6:I29">
    <cfRule type="colorScale" priority="4">
      <colorScale>
        <cfvo type="num" val="0.3"/>
        <cfvo type="num" val="0.6"/>
        <cfvo type="num" val="0.85"/>
        <color rgb="FFF8D7DA"/>
        <color rgb="FFFFF3CD"/>
        <color rgb="FFC6EFCE"/>
      </colorScale>
    </cfRule>
  </conditionalFormatting>
  <dataValidations count="2">
    <dataValidation allowBlank="true" errorStyle="stop" operator="between" showDropDown="false" showErrorMessage="false" showInputMessage="false" sqref="F6:F29 K6:K29" type="list">
      <formula1>"✓"</formula1>
      <formula2>0</formula2>
    </dataValidation>
    <dataValidation allowBlank="true" errorStyle="stop" operator="between" showDropDown="false" showErrorMessage="false" showInputMessage="false" sqref="J6:J29" type="list">
      <formula1>"9,8,7,6,5,4,3,2,1,U"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"/>
    <col collapsed="false" customWidth="true" hidden="false" outlineLevel="0" max="3" min="3" style="0" width="42"/>
    <col collapsed="false" customWidth="true" hidden="false" outlineLevel="0" max="4" min="4" style="0" width="14"/>
    <col collapsed="false" customWidth="true" hidden="false" outlineLevel="0" max="5" min="5" style="0" width="9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9" min="8" style="0" width="8"/>
    <col collapsed="false" customWidth="true" hidden="false" outlineLevel="0" max="10" min="10" style="0" width="10"/>
    <col collapsed="false" customWidth="true" hidden="false" outlineLevel="0" max="11" min="11" style="0" width="12"/>
    <col collapsed="false" customWidth="true" hidden="false" outlineLevel="0" max="12" min="12" style="0" width="32"/>
    <col collapsed="false" customWidth="true" hidden="false" outlineLevel="0" max="13" min="13" style="0" width="12"/>
    <col collapsed="false" customWidth="true" hidden="false" outlineLevel="0" max="14" min="14" style="0" width="46"/>
  </cols>
  <sheetData>
    <row r="1" customFormat="false" ht="30" hidden="false" customHeight="true" outlineLevel="0" collapsed="false">
      <c r="A1" s="1" t="s">
        <v>331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" hidden="false" customHeight="false" outlineLevel="0" collapsed="false">
      <c r="A2" s="2" t="s">
        <v>208</v>
      </c>
    </row>
    <row r="3" customFormat="false" ht="15" hidden="false" customHeight="false" outlineLevel="0" collapsed="false">
      <c r="A3" s="3" t="s">
        <v>209</v>
      </c>
      <c r="B3" s="36" t="str">
        <f aca="false">Başla!$B$16</f>
        <v>AQA (8261)</v>
      </c>
      <c r="D3" s="3" t="s">
        <v>210</v>
      </c>
      <c r="E3" s="36" t="str">
        <f aca="false">Başla!$C$16</f>
        <v>-</v>
      </c>
      <c r="G3" s="3" t="s">
        <v>211</v>
      </c>
      <c r="H3" s="36" t="str">
        <f aca="false">COUNTIFS($A:$A,$B$3,$F:$F,"✓")&amp;" / "&amp;COUNTIF($A:$A,$B$3)</f>
        <v>0 / 9</v>
      </c>
      <c r="J3" s="3" t="s">
        <v>212</v>
      </c>
      <c r="K3" s="37" t="str">
        <f aca="false">IFERROR(AVERAGEIFS($I:$I,$A:$A,$B$3),"-")</f>
        <v>-</v>
      </c>
    </row>
    <row r="5" customFormat="false" ht="31.5" hidden="false" customHeight="true" outlineLevel="0" collapsed="false">
      <c r="A5" s="4" t="s">
        <v>213</v>
      </c>
      <c r="B5" s="4" t="s">
        <v>214</v>
      </c>
      <c r="C5" s="4" t="s">
        <v>215</v>
      </c>
      <c r="D5" s="4" t="s">
        <v>48</v>
      </c>
      <c r="E5" s="4" t="s">
        <v>216</v>
      </c>
      <c r="F5" s="4" t="s">
        <v>217</v>
      </c>
      <c r="G5" s="4" t="s">
        <v>51</v>
      </c>
      <c r="H5" s="4" t="s">
        <v>52</v>
      </c>
      <c r="I5" s="4" t="s">
        <v>53</v>
      </c>
      <c r="J5" s="4" t="s">
        <v>218</v>
      </c>
      <c r="K5" s="4" t="s">
        <v>219</v>
      </c>
      <c r="L5" s="4" t="s">
        <v>220</v>
      </c>
      <c r="M5" s="4" t="s">
        <v>221</v>
      </c>
      <c r="N5" s="4" t="s">
        <v>54</v>
      </c>
    </row>
    <row r="6" customFormat="false" ht="15" hidden="false" customHeight="false" outlineLevel="0" collapsed="false">
      <c r="A6" s="22" t="s">
        <v>34</v>
      </c>
      <c r="B6" s="22" t="s">
        <v>226</v>
      </c>
      <c r="C6" s="22" t="s">
        <v>332</v>
      </c>
      <c r="D6" s="22" t="s">
        <v>251</v>
      </c>
      <c r="E6" s="31" t="n">
        <v>80</v>
      </c>
      <c r="F6" s="38"/>
      <c r="G6" s="32"/>
      <c r="H6" s="31"/>
      <c r="I6" s="39" t="str">
        <f aca="false">IF(AND(ISNUMBER(H6),ISNUMBER(E6),E6&gt;0),H6/E6,"")</f>
        <v/>
      </c>
      <c r="J6" s="31"/>
      <c r="K6" s="38"/>
      <c r="L6" s="31"/>
      <c r="M6" s="32"/>
      <c r="N6" s="27"/>
    </row>
    <row r="7" customFormat="false" ht="15" hidden="false" customHeight="false" outlineLevel="0" collapsed="false">
      <c r="A7" s="22" t="s">
        <v>34</v>
      </c>
      <c r="B7" s="22" t="s">
        <v>58</v>
      </c>
      <c r="C7" s="22" t="s">
        <v>332</v>
      </c>
      <c r="D7" s="22" t="s">
        <v>251</v>
      </c>
      <c r="E7" s="31" t="n">
        <v>80</v>
      </c>
      <c r="F7" s="38"/>
      <c r="G7" s="32"/>
      <c r="H7" s="31"/>
      <c r="I7" s="39" t="str">
        <f aca="false">IF(AND(ISNUMBER(H7),ISNUMBER(E7),E7&gt;0),H7/E7,"")</f>
        <v/>
      </c>
      <c r="J7" s="31"/>
      <c r="K7" s="38"/>
      <c r="L7" s="31"/>
      <c r="M7" s="32"/>
      <c r="N7" s="27"/>
    </row>
    <row r="8" customFormat="false" ht="15" hidden="false" customHeight="false" outlineLevel="0" collapsed="false">
      <c r="A8" s="22" t="s">
        <v>34</v>
      </c>
      <c r="B8" s="22" t="s">
        <v>229</v>
      </c>
      <c r="C8" s="22" t="s">
        <v>332</v>
      </c>
      <c r="D8" s="22" t="s">
        <v>251</v>
      </c>
      <c r="E8" s="31" t="n">
        <v>80</v>
      </c>
      <c r="F8" s="38"/>
      <c r="G8" s="32"/>
      <c r="H8" s="31"/>
      <c r="I8" s="39" t="str">
        <f aca="false">IF(AND(ISNUMBER(H8),ISNUMBER(E8),E8&gt;0),H8/E8,"")</f>
        <v/>
      </c>
      <c r="J8" s="31"/>
      <c r="K8" s="38"/>
      <c r="L8" s="31"/>
      <c r="M8" s="32"/>
      <c r="N8" s="27" t="s">
        <v>230</v>
      </c>
    </row>
    <row r="9" customFormat="false" ht="15" hidden="false" customHeight="false" outlineLevel="0" collapsed="false">
      <c r="A9" s="22" t="s">
        <v>34</v>
      </c>
      <c r="B9" s="22" t="s">
        <v>231</v>
      </c>
      <c r="C9" s="22" t="s">
        <v>332</v>
      </c>
      <c r="D9" s="22" t="s">
        <v>251</v>
      </c>
      <c r="E9" s="31" t="n">
        <v>80</v>
      </c>
      <c r="F9" s="38"/>
      <c r="G9" s="32"/>
      <c r="H9" s="31"/>
      <c r="I9" s="39" t="str">
        <f aca="false">IF(AND(ISNUMBER(H9),ISNUMBER(E9),E9&gt;0),H9/E9,"")</f>
        <v/>
      </c>
      <c r="J9" s="31"/>
      <c r="K9" s="38"/>
      <c r="L9" s="31"/>
      <c r="M9" s="32"/>
      <c r="N9" s="27" t="s">
        <v>230</v>
      </c>
    </row>
    <row r="10" customFormat="false" ht="15" hidden="false" customHeight="false" outlineLevel="0" collapsed="false">
      <c r="A10" s="22" t="s">
        <v>34</v>
      </c>
      <c r="B10" s="22" t="s">
        <v>232</v>
      </c>
      <c r="C10" s="22" t="s">
        <v>332</v>
      </c>
      <c r="D10" s="22" t="s">
        <v>251</v>
      </c>
      <c r="E10" s="31" t="n">
        <v>80</v>
      </c>
      <c r="F10" s="38"/>
      <c r="G10" s="32"/>
      <c r="H10" s="31"/>
      <c r="I10" s="39" t="str">
        <f aca="false">IF(AND(ISNUMBER(H10),ISNUMBER(E10),E10&gt;0),H10/E10,"")</f>
        <v/>
      </c>
      <c r="J10" s="31"/>
      <c r="K10" s="38"/>
      <c r="L10" s="31"/>
      <c r="M10" s="32"/>
      <c r="N10" s="27"/>
    </row>
    <row r="11" customFormat="false" ht="15" hidden="false" customHeight="false" outlineLevel="0" collapsed="false">
      <c r="A11" s="22" t="s">
        <v>34</v>
      </c>
      <c r="B11" s="22" t="s">
        <v>234</v>
      </c>
      <c r="C11" s="22" t="s">
        <v>332</v>
      </c>
      <c r="D11" s="22" t="s">
        <v>251</v>
      </c>
      <c r="E11" s="31" t="n">
        <v>80</v>
      </c>
      <c r="F11" s="38"/>
      <c r="G11" s="32"/>
      <c r="H11" s="31"/>
      <c r="I11" s="39" t="str">
        <f aca="false">IF(AND(ISNUMBER(H11),ISNUMBER(E11),E11&gt;0),H11/E11,"")</f>
        <v/>
      </c>
      <c r="J11" s="31"/>
      <c r="K11" s="38"/>
      <c r="L11" s="31"/>
      <c r="M11" s="32"/>
      <c r="N11" s="27"/>
    </row>
    <row r="12" customFormat="false" ht="15" hidden="false" customHeight="false" outlineLevel="0" collapsed="false">
      <c r="A12" s="22" t="s">
        <v>34</v>
      </c>
      <c r="B12" s="22" t="s">
        <v>236</v>
      </c>
      <c r="C12" s="22" t="s">
        <v>332</v>
      </c>
      <c r="D12" s="22" t="s">
        <v>251</v>
      </c>
      <c r="E12" s="31" t="n">
        <v>80</v>
      </c>
      <c r="F12" s="38"/>
      <c r="G12" s="32"/>
      <c r="H12" s="31"/>
      <c r="I12" s="39" t="str">
        <f aca="false">IF(AND(ISNUMBER(H12),ISNUMBER(E12),E12&gt;0),H12/E12,"")</f>
        <v/>
      </c>
      <c r="J12" s="31"/>
      <c r="K12" s="38"/>
      <c r="L12" s="31"/>
      <c r="M12" s="32"/>
      <c r="N12" s="27"/>
    </row>
    <row r="13" customFormat="false" ht="15" hidden="false" customHeight="false" outlineLevel="0" collapsed="false">
      <c r="A13" s="22" t="s">
        <v>34</v>
      </c>
      <c r="B13" s="22" t="s">
        <v>238</v>
      </c>
      <c r="C13" s="22" t="s">
        <v>332</v>
      </c>
      <c r="D13" s="22" t="s">
        <v>251</v>
      </c>
      <c r="E13" s="31" t="n">
        <v>80</v>
      </c>
      <c r="F13" s="38"/>
      <c r="G13" s="32"/>
      <c r="H13" s="31"/>
      <c r="I13" s="39" t="str">
        <f aca="false">IF(AND(ISNUMBER(H13),ISNUMBER(E13),E13&gt;0),H13/E13,"")</f>
        <v/>
      </c>
      <c r="J13" s="31"/>
      <c r="K13" s="38"/>
      <c r="L13" s="31"/>
      <c r="M13" s="32"/>
      <c r="N13" s="27" t="s">
        <v>239</v>
      </c>
    </row>
    <row r="14" customFormat="false" ht="15" hidden="false" customHeight="false" outlineLevel="0" collapsed="false">
      <c r="A14" s="22" t="s">
        <v>34</v>
      </c>
      <c r="B14" s="22" t="s">
        <v>242</v>
      </c>
      <c r="C14" s="22" t="s">
        <v>332</v>
      </c>
      <c r="D14" s="22" t="s">
        <v>251</v>
      </c>
      <c r="E14" s="31" t="n">
        <v>80</v>
      </c>
      <c r="F14" s="38"/>
      <c r="G14" s="32"/>
      <c r="H14" s="31"/>
      <c r="I14" s="39" t="str">
        <f aca="false">IF(AND(ISNUMBER(H14),ISNUMBER(E14),E14&gt;0),H14/E14,"")</f>
        <v/>
      </c>
      <c r="J14" s="31"/>
      <c r="K14" s="38"/>
      <c r="L14" s="31"/>
      <c r="M14" s="32"/>
      <c r="N14" s="27" t="s">
        <v>243</v>
      </c>
    </row>
    <row r="15" customFormat="false" ht="15" hidden="false" customHeight="false" outlineLevel="0" collapsed="false">
      <c r="A15" s="22" t="s">
        <v>333</v>
      </c>
      <c r="B15" s="22" t="s">
        <v>226</v>
      </c>
      <c r="C15" s="22" t="s">
        <v>334</v>
      </c>
      <c r="D15" s="22" t="s">
        <v>251</v>
      </c>
      <c r="E15" s="31" t="n">
        <v>60</v>
      </c>
      <c r="F15" s="38"/>
      <c r="G15" s="32"/>
      <c r="H15" s="31"/>
      <c r="I15" s="39" t="str">
        <f aca="false">IF(AND(ISNUMBER(H15),ISNUMBER(E15),E15&gt;0),H15/E15,"")</f>
        <v/>
      </c>
      <c r="J15" s="31"/>
      <c r="K15" s="38"/>
      <c r="L15" s="31"/>
      <c r="M15" s="32"/>
      <c r="N15" s="27"/>
    </row>
    <row r="16" customFormat="false" ht="15" hidden="false" customHeight="false" outlineLevel="0" collapsed="false">
      <c r="A16" s="22" t="s">
        <v>333</v>
      </c>
      <c r="B16" s="22" t="s">
        <v>58</v>
      </c>
      <c r="C16" s="22" t="s">
        <v>334</v>
      </c>
      <c r="D16" s="22" t="s">
        <v>251</v>
      </c>
      <c r="E16" s="31" t="n">
        <v>60</v>
      </c>
      <c r="F16" s="38"/>
      <c r="G16" s="32"/>
      <c r="H16" s="31"/>
      <c r="I16" s="39" t="str">
        <f aca="false">IF(AND(ISNUMBER(H16),ISNUMBER(E16),E16&gt;0),H16/E16,"")</f>
        <v/>
      </c>
      <c r="J16" s="31"/>
      <c r="K16" s="38"/>
      <c r="L16" s="31"/>
      <c r="M16" s="32"/>
      <c r="N16" s="27"/>
    </row>
    <row r="17" customFormat="false" ht="15" hidden="false" customHeight="false" outlineLevel="0" collapsed="false">
      <c r="A17" s="22" t="s">
        <v>333</v>
      </c>
      <c r="B17" s="22" t="s">
        <v>229</v>
      </c>
      <c r="C17" s="22" t="s">
        <v>334</v>
      </c>
      <c r="D17" s="22" t="s">
        <v>251</v>
      </c>
      <c r="E17" s="31" t="n">
        <v>60</v>
      </c>
      <c r="F17" s="38"/>
      <c r="G17" s="32"/>
      <c r="H17" s="31"/>
      <c r="I17" s="39" t="str">
        <f aca="false">IF(AND(ISNUMBER(H17),ISNUMBER(E17),E17&gt;0),H17/E17,"")</f>
        <v/>
      </c>
      <c r="J17" s="31"/>
      <c r="K17" s="38"/>
      <c r="L17" s="31"/>
      <c r="M17" s="32"/>
      <c r="N17" s="27" t="s">
        <v>230</v>
      </c>
    </row>
    <row r="18" customFormat="false" ht="15" hidden="false" customHeight="false" outlineLevel="0" collapsed="false">
      <c r="A18" s="22" t="s">
        <v>333</v>
      </c>
      <c r="B18" s="22" t="s">
        <v>231</v>
      </c>
      <c r="C18" s="22" t="s">
        <v>334</v>
      </c>
      <c r="D18" s="22" t="s">
        <v>251</v>
      </c>
      <c r="E18" s="31" t="n">
        <v>60</v>
      </c>
      <c r="F18" s="38"/>
      <c r="G18" s="32"/>
      <c r="H18" s="31"/>
      <c r="I18" s="39" t="str">
        <f aca="false">IF(AND(ISNUMBER(H18),ISNUMBER(E18),E18&gt;0),H18/E18,"")</f>
        <v/>
      </c>
      <c r="J18" s="31"/>
      <c r="K18" s="38"/>
      <c r="L18" s="31"/>
      <c r="M18" s="32"/>
      <c r="N18" s="27" t="s">
        <v>230</v>
      </c>
    </row>
    <row r="19" customFormat="false" ht="15" hidden="false" customHeight="false" outlineLevel="0" collapsed="false">
      <c r="A19" s="22" t="s">
        <v>333</v>
      </c>
      <c r="B19" s="22" t="s">
        <v>232</v>
      </c>
      <c r="C19" s="22" t="s">
        <v>334</v>
      </c>
      <c r="D19" s="22" t="s">
        <v>251</v>
      </c>
      <c r="E19" s="31" t="n">
        <v>60</v>
      </c>
      <c r="F19" s="38"/>
      <c r="G19" s="32"/>
      <c r="H19" s="31"/>
      <c r="I19" s="39" t="str">
        <f aca="false">IF(AND(ISNUMBER(H19),ISNUMBER(E19),E19&gt;0),H19/E19,"")</f>
        <v/>
      </c>
      <c r="J19" s="31"/>
      <c r="K19" s="38"/>
      <c r="L19" s="31"/>
      <c r="M19" s="32"/>
      <c r="N19" s="27"/>
    </row>
    <row r="20" customFormat="false" ht="15" hidden="false" customHeight="false" outlineLevel="0" collapsed="false">
      <c r="A20" s="22" t="s">
        <v>333</v>
      </c>
      <c r="B20" s="22" t="s">
        <v>234</v>
      </c>
      <c r="C20" s="22" t="s">
        <v>334</v>
      </c>
      <c r="D20" s="22" t="s">
        <v>251</v>
      </c>
      <c r="E20" s="31" t="n">
        <v>60</v>
      </c>
      <c r="F20" s="38"/>
      <c r="G20" s="32"/>
      <c r="H20" s="31"/>
      <c r="I20" s="39" t="str">
        <f aca="false">IF(AND(ISNUMBER(H20),ISNUMBER(E20),E20&gt;0),H20/E20,"")</f>
        <v/>
      </c>
      <c r="J20" s="31"/>
      <c r="K20" s="38"/>
      <c r="L20" s="31"/>
      <c r="M20" s="32"/>
      <c r="N20" s="27"/>
    </row>
    <row r="21" customFormat="false" ht="15" hidden="false" customHeight="false" outlineLevel="0" collapsed="false">
      <c r="A21" s="22" t="s">
        <v>333</v>
      </c>
      <c r="B21" s="22" t="s">
        <v>236</v>
      </c>
      <c r="C21" s="22" t="s">
        <v>334</v>
      </c>
      <c r="D21" s="22" t="s">
        <v>251</v>
      </c>
      <c r="E21" s="31" t="n">
        <v>60</v>
      </c>
      <c r="F21" s="38"/>
      <c r="G21" s="32"/>
      <c r="H21" s="31"/>
      <c r="I21" s="39" t="str">
        <f aca="false">IF(AND(ISNUMBER(H21),ISNUMBER(E21),E21&gt;0),H21/E21,"")</f>
        <v/>
      </c>
      <c r="J21" s="31"/>
      <c r="K21" s="38"/>
      <c r="L21" s="31"/>
      <c r="M21" s="32"/>
      <c r="N21" s="27"/>
    </row>
    <row r="22" customFormat="false" ht="15" hidden="false" customHeight="false" outlineLevel="0" collapsed="false">
      <c r="A22" s="22" t="s">
        <v>333</v>
      </c>
      <c r="B22" s="22" t="s">
        <v>238</v>
      </c>
      <c r="C22" s="22" t="s">
        <v>334</v>
      </c>
      <c r="D22" s="22" t="s">
        <v>251</v>
      </c>
      <c r="E22" s="31" t="n">
        <v>60</v>
      </c>
      <c r="F22" s="38"/>
      <c r="G22" s="32"/>
      <c r="H22" s="31"/>
      <c r="I22" s="39" t="str">
        <f aca="false">IF(AND(ISNUMBER(H22),ISNUMBER(E22),E22&gt;0),H22/E22,"")</f>
        <v/>
      </c>
      <c r="J22" s="31"/>
      <c r="K22" s="38"/>
      <c r="L22" s="31"/>
      <c r="M22" s="32"/>
      <c r="N22" s="27" t="s">
        <v>239</v>
      </c>
    </row>
    <row r="23" customFormat="false" ht="15" hidden="false" customHeight="false" outlineLevel="0" collapsed="false">
      <c r="A23" s="22" t="s">
        <v>333</v>
      </c>
      <c r="B23" s="22" t="s">
        <v>242</v>
      </c>
      <c r="C23" s="22" t="s">
        <v>334</v>
      </c>
      <c r="D23" s="22" t="s">
        <v>251</v>
      </c>
      <c r="E23" s="31" t="n">
        <v>60</v>
      </c>
      <c r="F23" s="38"/>
      <c r="G23" s="32"/>
      <c r="H23" s="31"/>
      <c r="I23" s="39" t="str">
        <f aca="false">IF(AND(ISNUMBER(H23),ISNUMBER(E23),E23&gt;0),H23/E23,"")</f>
        <v/>
      </c>
      <c r="J23" s="31"/>
      <c r="K23" s="38"/>
      <c r="L23" s="31"/>
      <c r="M23" s="32"/>
      <c r="N23" s="27" t="s">
        <v>243</v>
      </c>
    </row>
    <row r="24" customFormat="false" ht="15" hidden="false" customHeight="false" outlineLevel="0" collapsed="false">
      <c r="A24" s="22" t="s">
        <v>335</v>
      </c>
      <c r="B24" s="22" t="s">
        <v>226</v>
      </c>
      <c r="C24" s="22" t="s">
        <v>336</v>
      </c>
      <c r="D24" s="22" t="s">
        <v>60</v>
      </c>
      <c r="E24" s="31"/>
      <c r="F24" s="38"/>
      <c r="G24" s="32"/>
      <c r="H24" s="31"/>
      <c r="I24" s="39" t="str">
        <f aca="false">IF(AND(ISNUMBER(H24),ISNUMBER(E24),E24&gt;0),H24/E24,"")</f>
        <v/>
      </c>
      <c r="J24" s="31"/>
      <c r="K24" s="38"/>
      <c r="L24" s="31"/>
      <c r="M24" s="32"/>
      <c r="N24" s="27"/>
    </row>
    <row r="25" customFormat="false" ht="15" hidden="false" customHeight="false" outlineLevel="0" collapsed="false">
      <c r="A25" s="22" t="s">
        <v>335</v>
      </c>
      <c r="B25" s="22" t="s">
        <v>58</v>
      </c>
      <c r="C25" s="22" t="s">
        <v>336</v>
      </c>
      <c r="D25" s="22" t="s">
        <v>60</v>
      </c>
      <c r="E25" s="31"/>
      <c r="F25" s="38"/>
      <c r="G25" s="32"/>
      <c r="H25" s="31"/>
      <c r="I25" s="39" t="str">
        <f aca="false">IF(AND(ISNUMBER(H25),ISNUMBER(E25),E25&gt;0),H25/E25,"")</f>
        <v/>
      </c>
      <c r="J25" s="31"/>
      <c r="K25" s="38"/>
      <c r="L25" s="31"/>
      <c r="M25" s="32"/>
      <c r="N25" s="27"/>
    </row>
    <row r="26" customFormat="false" ht="15" hidden="false" customHeight="false" outlineLevel="0" collapsed="false">
      <c r="A26" s="22" t="s">
        <v>335</v>
      </c>
      <c r="B26" s="22" t="s">
        <v>229</v>
      </c>
      <c r="C26" s="22" t="s">
        <v>336</v>
      </c>
      <c r="D26" s="22" t="s">
        <v>60</v>
      </c>
      <c r="E26" s="31"/>
      <c r="F26" s="38"/>
      <c r="G26" s="32"/>
      <c r="H26" s="31"/>
      <c r="I26" s="39" t="str">
        <f aca="false">IF(AND(ISNUMBER(H26),ISNUMBER(E26),E26&gt;0),H26/E26,"")</f>
        <v/>
      </c>
      <c r="J26" s="31"/>
      <c r="K26" s="38"/>
      <c r="L26" s="31"/>
      <c r="M26" s="32"/>
      <c r="N26" s="27" t="s">
        <v>230</v>
      </c>
    </row>
    <row r="27" customFormat="false" ht="15" hidden="false" customHeight="false" outlineLevel="0" collapsed="false">
      <c r="A27" s="22" t="s">
        <v>335</v>
      </c>
      <c r="B27" s="22" t="s">
        <v>231</v>
      </c>
      <c r="C27" s="22" t="s">
        <v>336</v>
      </c>
      <c r="D27" s="22" t="s">
        <v>60</v>
      </c>
      <c r="E27" s="31"/>
      <c r="F27" s="38"/>
      <c r="G27" s="32"/>
      <c r="H27" s="31"/>
      <c r="I27" s="39" t="str">
        <f aca="false">IF(AND(ISNUMBER(H27),ISNUMBER(E27),E27&gt;0),H27/E27,"")</f>
        <v/>
      </c>
      <c r="J27" s="31"/>
      <c r="K27" s="38"/>
      <c r="L27" s="31"/>
      <c r="M27" s="32"/>
      <c r="N27" s="27" t="s">
        <v>230</v>
      </c>
    </row>
    <row r="28" customFormat="false" ht="15" hidden="false" customHeight="false" outlineLevel="0" collapsed="false">
      <c r="A28" s="22" t="s">
        <v>335</v>
      </c>
      <c r="B28" s="22" t="s">
        <v>232</v>
      </c>
      <c r="C28" s="22" t="s">
        <v>336</v>
      </c>
      <c r="D28" s="22" t="s">
        <v>60</v>
      </c>
      <c r="E28" s="31"/>
      <c r="F28" s="38"/>
      <c r="G28" s="32"/>
      <c r="H28" s="31"/>
      <c r="I28" s="39" t="str">
        <f aca="false">IF(AND(ISNUMBER(H28),ISNUMBER(E28),E28&gt;0),H28/E28,"")</f>
        <v/>
      </c>
      <c r="J28" s="31"/>
      <c r="K28" s="38"/>
      <c r="L28" s="31"/>
      <c r="M28" s="32"/>
      <c r="N28" s="27"/>
    </row>
    <row r="29" customFormat="false" ht="15" hidden="false" customHeight="false" outlineLevel="0" collapsed="false">
      <c r="A29" s="22" t="s">
        <v>335</v>
      </c>
      <c r="B29" s="22" t="s">
        <v>234</v>
      </c>
      <c r="C29" s="22" t="s">
        <v>336</v>
      </c>
      <c r="D29" s="22" t="s">
        <v>60</v>
      </c>
      <c r="E29" s="31"/>
      <c r="F29" s="38"/>
      <c r="G29" s="32"/>
      <c r="H29" s="31"/>
      <c r="I29" s="39" t="str">
        <f aca="false">IF(AND(ISNUMBER(H29),ISNUMBER(E29),E29&gt;0),H29/E29,"")</f>
        <v/>
      </c>
      <c r="J29" s="31"/>
      <c r="K29" s="38"/>
      <c r="L29" s="31"/>
      <c r="M29" s="32"/>
      <c r="N29" s="27"/>
    </row>
    <row r="30" customFormat="false" ht="15" hidden="false" customHeight="false" outlineLevel="0" collapsed="false">
      <c r="A30" s="22" t="s">
        <v>335</v>
      </c>
      <c r="B30" s="22" t="s">
        <v>236</v>
      </c>
      <c r="C30" s="22" t="s">
        <v>336</v>
      </c>
      <c r="D30" s="22" t="s">
        <v>60</v>
      </c>
      <c r="E30" s="31"/>
      <c r="F30" s="38"/>
      <c r="G30" s="32"/>
      <c r="H30" s="31"/>
      <c r="I30" s="39" t="str">
        <f aca="false">IF(AND(ISNUMBER(H30),ISNUMBER(E30),E30&gt;0),H30/E30,"")</f>
        <v/>
      </c>
      <c r="J30" s="31"/>
      <c r="K30" s="38"/>
      <c r="L30" s="31"/>
      <c r="M30" s="32"/>
      <c r="N30" s="27"/>
    </row>
    <row r="31" customFormat="false" ht="15" hidden="false" customHeight="false" outlineLevel="0" collapsed="false">
      <c r="A31" s="22" t="s">
        <v>335</v>
      </c>
      <c r="B31" s="22" t="s">
        <v>238</v>
      </c>
      <c r="C31" s="22" t="s">
        <v>336</v>
      </c>
      <c r="D31" s="22" t="s">
        <v>60</v>
      </c>
      <c r="E31" s="31"/>
      <c r="F31" s="38"/>
      <c r="G31" s="32"/>
      <c r="H31" s="31"/>
      <c r="I31" s="39" t="str">
        <f aca="false">IF(AND(ISNUMBER(H31),ISNUMBER(E31),E31&gt;0),H31/E31,"")</f>
        <v/>
      </c>
      <c r="J31" s="31"/>
      <c r="K31" s="38"/>
      <c r="L31" s="31"/>
      <c r="M31" s="32"/>
      <c r="N31" s="27" t="s">
        <v>239</v>
      </c>
    </row>
    <row r="32" customFormat="false" ht="15" hidden="false" customHeight="false" outlineLevel="0" collapsed="false">
      <c r="A32" s="22" t="s">
        <v>335</v>
      </c>
      <c r="B32" s="22" t="s">
        <v>242</v>
      </c>
      <c r="C32" s="22" t="s">
        <v>336</v>
      </c>
      <c r="D32" s="22" t="s">
        <v>60</v>
      </c>
      <c r="E32" s="31"/>
      <c r="F32" s="38"/>
      <c r="G32" s="32"/>
      <c r="H32" s="31"/>
      <c r="I32" s="39" t="str">
        <f aca="false">IF(AND(ISNUMBER(H32),ISNUMBER(E32),E32&gt;0),H32/E32,"")</f>
        <v/>
      </c>
      <c r="J32" s="31"/>
      <c r="K32" s="38"/>
      <c r="L32" s="31"/>
      <c r="M32" s="32"/>
      <c r="N32" s="27" t="s">
        <v>243</v>
      </c>
    </row>
  </sheetData>
  <autoFilter ref="A5:N32"/>
  <mergeCells count="1">
    <mergeCell ref="A1:N1"/>
  </mergeCells>
  <conditionalFormatting sqref="A6:N32">
    <cfRule type="expression" priority="2" aboveAverage="0" equalAverage="0" bottom="0" percent="0" rank="0" text="" dxfId="14">
      <formula>$A6&lt;&gt;$B$3</formula>
    </cfRule>
  </conditionalFormatting>
  <conditionalFormatting sqref="A6:D32">
    <cfRule type="expression" priority="3" aboveAverage="0" equalAverage="0" bottom="0" percent="0" rank="0" text="" dxfId="1">
      <formula>$F6="✓"</formula>
    </cfRule>
  </conditionalFormatting>
  <conditionalFormatting sqref="I6:I32">
    <cfRule type="colorScale" priority="4">
      <colorScale>
        <cfvo type="num" val="0.3"/>
        <cfvo type="num" val="0.6"/>
        <cfvo type="num" val="0.85"/>
        <color rgb="FFF8D7DA"/>
        <color rgb="FFFFF3CD"/>
        <color rgb="FFC6EFCE"/>
      </colorScale>
    </cfRule>
  </conditionalFormatting>
  <dataValidations count="2">
    <dataValidation allowBlank="true" errorStyle="stop" operator="between" showDropDown="false" showErrorMessage="false" showInputMessage="false" sqref="F6:F32 K6:K32" type="list">
      <formula1>"✓"</formula1>
      <formula2>0</formula2>
    </dataValidation>
    <dataValidation allowBlank="true" errorStyle="stop" operator="between" showDropDown="false" showErrorMessage="false" showInputMessage="false" sqref="J6:J32" type="list">
      <formula1>"9,8,7,6,5,4,3,2,1,U"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2026-10-06T20:14:55Z</dcterms:created>
  <dc:creator>openpyxl</dc:creator>
  <dc:description/>
  <dc:language>en-US</dc:language>
  <cp:lastModifiedBy/>
  <dcterms:modified xsi:type="dcterms:W3CDTF">2026-10-06T20:14:56Z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